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00\ah\02003\CONTRAADMINIS_490\EXPEDIENTES\Suministros\2024\60-2024 PA Suministro víveres HUVM\Antecedentes\Planificación\PCAP\Anexos\"/>
    </mc:Choice>
  </mc:AlternateContent>
  <xr:revisionPtr revIDLastSave="0" documentId="13_ncr:1_{54FE59E1-916B-4158-8F5C-FA21B6292AE7}" xr6:coauthVersionLast="36" xr6:coauthVersionMax="36" xr10:uidLastSave="{00000000-0000-0000-0000-000000000000}"/>
  <bookViews>
    <workbookView xWindow="0" yWindow="0" windowWidth="28800" windowHeight="12225" xr2:uid="{F8B58926-8BD2-402F-B5E3-21C448EA8F09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0" i="1"/>
  <c r="G227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0" i="1"/>
</calcChain>
</file>

<file path=xl/sharedStrings.xml><?xml version="1.0" encoding="utf-8"?>
<sst xmlns="http://schemas.openxmlformats.org/spreadsheetml/2006/main" count="441" uniqueCount="239">
  <si>
    <t>PRODUCTOS EXTRAS</t>
  </si>
  <si>
    <t>OFERTA ECONÓMICA</t>
  </si>
  <si>
    <t>CONVOCANTE:</t>
  </si>
  <si>
    <t>PERSONA LICITADORA</t>
  </si>
  <si>
    <t>NIF:</t>
  </si>
  <si>
    <t xml:space="preserve">  </t>
  </si>
  <si>
    <t>CENTRO</t>
  </si>
  <si>
    <t>DOMICILIO</t>
  </si>
  <si>
    <t>PROVINCIA</t>
  </si>
  <si>
    <t>LOCALIDAD</t>
  </si>
  <si>
    <t>Nº EXPEDIENTE</t>
  </si>
  <si>
    <t>TELEFONO</t>
  </si>
  <si>
    <t>FAX:</t>
  </si>
  <si>
    <t>CORREO ELECTRONICO</t>
  </si>
  <si>
    <t>CONCEPTO</t>
  </si>
  <si>
    <t>PRECIO UNITARIO DE LICITACIÓN CON IVA</t>
  </si>
  <si>
    <t>PRECIO UNITARIO DE OFERTA CON IVA</t>
  </si>
  <si>
    <t>TOTAL UNIDADES ESTIMADAS (2 AÑOS)</t>
  </si>
  <si>
    <t>IMPORTE IVA DE LA OFERTA (PRECIO UNITARIO)</t>
  </si>
  <si>
    <t>IMPORTE TOTAL PRECIO LICITACIÓN 2 AÑOS CON IVA</t>
  </si>
  <si>
    <t>IMPORTE TOTAL OFERTA 2 AÑOS CON IVA</t>
  </si>
  <si>
    <t>ANEXO VII-B2</t>
  </si>
  <si>
    <t>LOTE 2 - HOSPITAL UNIVERSITARIO VIRGEN MACARENA Y HOSPITAL SAN LÁZARO</t>
  </si>
  <si>
    <t>ABADEJO</t>
  </si>
  <si>
    <t>AJO FRESCO PELADO</t>
  </si>
  <si>
    <t>ALCACHOFA CUARTOS CONGELADOS</t>
  </si>
  <si>
    <t>ALUBIAS BLANCAS</t>
  </si>
  <si>
    <t>APIO</t>
  </si>
  <si>
    <t>ARROZ REDONDO</t>
  </si>
  <si>
    <t>ARROZ VAPORIZADO</t>
  </si>
  <si>
    <t>AVELLANA</t>
  </si>
  <si>
    <t>BACON AHUMADO</t>
  </si>
  <si>
    <t>BERENJENA</t>
  </si>
  <si>
    <t>BIZCOCHADA</t>
  </si>
  <si>
    <t>BOLSA DE BOCADILLO</t>
  </si>
  <si>
    <t>BOLSA DE FRUTA</t>
  </si>
  <si>
    <t>BRANDY</t>
  </si>
  <si>
    <t>CAELLA LOMO CONGELADO</t>
  </si>
  <si>
    <t>CALABAZA CONGELADA</t>
  </si>
  <si>
    <t>CARNE PICADA DE VACUNO</t>
  </si>
  <si>
    <t>CEBOLLA PELADA</t>
  </si>
  <si>
    <t>CEBOLLAS</t>
  </si>
  <si>
    <t>CERDO CABEZA DE LOMO</t>
  </si>
  <si>
    <t>CERDO LOMO FILETE</t>
  </si>
  <si>
    <t>CEREALES CREMA DE ARROZ</t>
  </si>
  <si>
    <t>CEREALES MULTIFRUTA</t>
  </si>
  <si>
    <t>CHORIZO GUISO</t>
  </si>
  <si>
    <t>CLARA DE HUEVO</t>
  </si>
  <si>
    <t>COMBI ACEITE VINAGRE CON SAL</t>
  </si>
  <si>
    <t>COMPOTA DE PERA</t>
  </si>
  <si>
    <t>CREMA DE CACAO</t>
  </si>
  <si>
    <t>CROQUETA DE POLLO</t>
  </si>
  <si>
    <t>ENSAIMADA</t>
  </si>
  <si>
    <t>ENSALADA MEZCLUM</t>
  </si>
  <si>
    <t>ESPINACAS CONGELADAS</t>
  </si>
  <si>
    <t>FIDEOS FINOS</t>
  </si>
  <si>
    <t>FIDEOS FINOS SIN GLUTEN</t>
  </si>
  <si>
    <t>FIDEOS GORDOS</t>
  </si>
  <si>
    <t>FLAMENQUIN DE YORK</t>
  </si>
  <si>
    <t>FRUTA DE TEMPORADA</t>
  </si>
  <si>
    <t>GALLINA</t>
  </si>
  <si>
    <t>GAMBAS CONGELADAS</t>
  </si>
  <si>
    <t>GUISANTE CONGELADO</t>
  </si>
  <si>
    <t>HAMBURGUESA DE POLLO</t>
  </si>
  <si>
    <t>HAMBURGUESA DE TERNERA</t>
  </si>
  <si>
    <t>HUEVO PELADO</t>
  </si>
  <si>
    <t>HUEVO FRESCO</t>
  </si>
  <si>
    <t>JUDIAS VERDES CONGELADAS</t>
  </si>
  <si>
    <t>KETCHUP EN SOBRE</t>
  </si>
  <si>
    <t>LECHUGA ICEBERG</t>
  </si>
  <si>
    <t>LENTEJA CASTELLANA</t>
  </si>
  <si>
    <t>LLUVIA</t>
  </si>
  <si>
    <t>LOMO ADOBADO</t>
  </si>
  <si>
    <t>MACARRONES</t>
  </si>
  <si>
    <t>MACARRONES SIN GLUTEN</t>
  </si>
  <si>
    <t>MAIZ COCIDO LATA</t>
  </si>
  <si>
    <t>MANZANA GOLDEN</t>
  </si>
  <si>
    <t>MANZANA PARA ASAR</t>
  </si>
  <si>
    <t>MERLUZA LOMO CONGELADO</t>
  </si>
  <si>
    <t>NARANJA</t>
  </si>
  <si>
    <t>NUECES PELADAS</t>
  </si>
  <si>
    <t>PAN RALLADO</t>
  </si>
  <si>
    <t>PAN DE MOLDE</t>
  </si>
  <si>
    <t>PASTA CONCHA</t>
  </si>
  <si>
    <t>PASTA ESTRELLITA</t>
  </si>
  <si>
    <t>PATATA DADO CONGELADO</t>
  </si>
  <si>
    <t>PATATA PARISINA</t>
  </si>
  <si>
    <t>PATATA PELADA</t>
  </si>
  <si>
    <t>PATATA CHIPS</t>
  </si>
  <si>
    <t>PATATA FRESCA</t>
  </si>
  <si>
    <t>PERAS</t>
  </si>
  <si>
    <t>PEZ ESPADA CONGELADO</t>
  </si>
  <si>
    <t>PIMIENTO ROJO</t>
  </si>
  <si>
    <t>PIÑA NATURAL EN LATA</t>
  </si>
  <si>
    <t>PISTO CONGELADO</t>
  </si>
  <si>
    <t>POLLO CONTRAMUSLO DESHUESADO</t>
  </si>
  <si>
    <t>POLLO CUARTOS TRASEROS</t>
  </si>
  <si>
    <t>POLLO FILETE DE PECHUGA</t>
  </si>
  <si>
    <t>POLLO PECHUGA ENTERA</t>
  </si>
  <si>
    <t>POTITO INFANTIL DE VERDURAS CON MERLUZA</t>
  </si>
  <si>
    <t>POTITO INFANTIL DE VERDURA DE LA HUERTA</t>
  </si>
  <si>
    <t>POTITO INFANTIL DE ZANAHORIA BABY CON TERNERA</t>
  </si>
  <si>
    <t>POTITO INFANTIL DE POLLO CON ARROZ</t>
  </si>
  <si>
    <t>PUERRO CONGELADO CUADRITO</t>
  </si>
  <si>
    <t>PUERRO CONGELADO RODAJA</t>
  </si>
  <si>
    <t>QUESO RALLADO</t>
  </si>
  <si>
    <t>QUESO SEMI</t>
  </si>
  <si>
    <t>SALCHICHA DE POLLO</t>
  </si>
  <si>
    <t>TERNERA CUBO</t>
  </si>
  <si>
    <t>TERNERA FILETE</t>
  </si>
  <si>
    <t>TOMATE FRITO</t>
  </si>
  <si>
    <t>TOMATE NATURAL ROJO</t>
  </si>
  <si>
    <t>TOMATE TRITURADO</t>
  </si>
  <si>
    <t>TOMATE ENSALADA</t>
  </si>
  <si>
    <t>TORTA DE ACEITE</t>
  </si>
  <si>
    <t>TRITURADO DE BUEY GUISADO</t>
  </si>
  <si>
    <t>TRITURADO DE HUEVO CON VERDURA</t>
  </si>
  <si>
    <t>TRITURADO DE MARMITAKO</t>
  </si>
  <si>
    <t>TRITURADO DE PESCADO CON ARROZ</t>
  </si>
  <si>
    <t>TRITURADO DE PESCADO CON VEGETALES</t>
  </si>
  <si>
    <t>TRITURADO DE POLLO AL CURRY</t>
  </si>
  <si>
    <t>TRITURADO DE TERNERA A LA JARDINERA</t>
  </si>
  <si>
    <t>TRITURADO DE TERNERA A LA BOLOÑESA</t>
  </si>
  <si>
    <t>VARITA DE MERLUZA</t>
  </si>
  <si>
    <t>YOGUR CHOCOLATE DE SOJA</t>
  </si>
  <si>
    <t>YOGUR NATURAL SIN LACTOSA EDULCORADO</t>
  </si>
  <si>
    <t>ZANAHORIA CUBO CONGELADA</t>
  </si>
  <si>
    <t>ZANAHORIA BABY CONGELADA</t>
  </si>
  <si>
    <t>ZANAHORIA RODAJA CONGELADA</t>
  </si>
  <si>
    <t>ZANAHORIA FRESCA</t>
  </si>
  <si>
    <t>ZANAHORIA RALLADA</t>
  </si>
  <si>
    <t>ZUMO FRUTAS MINI 200 ML</t>
  </si>
  <si>
    <t>TOTAL</t>
  </si>
  <si>
    <t>UNIDAD DE MEDIDA</t>
  </si>
  <si>
    <t>KG</t>
  </si>
  <si>
    <t>ACEITE ALTO OLEICO FREIDORAS</t>
  </si>
  <si>
    <t>LT</t>
  </si>
  <si>
    <t>ACEITE OLIVA PORCION 17 VIRGEN EXTRA</t>
  </si>
  <si>
    <t>UND</t>
  </si>
  <si>
    <t>ACEITE OLIVA VIRGEN EXTRA</t>
  </si>
  <si>
    <t>AGUA MINERAL 0,33 ML</t>
  </si>
  <si>
    <t>AGUA MINERAL 1,5 LT</t>
  </si>
  <si>
    <t>ALBONDIGA COMERCIAL CERDO TERNERA</t>
  </si>
  <si>
    <t>ALMENDRA CRUDAS PELADAS</t>
  </si>
  <si>
    <t>ALMENDRA TOSTADAS PELADAS</t>
  </si>
  <si>
    <t>ATUN CONGELADO</t>
  </si>
  <si>
    <t>AZUCAR SOBRE</t>
  </si>
  <si>
    <t>BEBIDA DE SOJA</t>
  </si>
  <si>
    <t>BISCOTTE SIN SAL Y SIN AZUCAR</t>
  </si>
  <si>
    <t>1UND (CAJA 1000B)</t>
  </si>
  <si>
    <t>1UND (CAJA 100B)</t>
  </si>
  <si>
    <t>CACAO SOLUBLE EN SOBRE</t>
  </si>
  <si>
    <t>CAFÉ DESCAFEINADO SOLUBLE</t>
  </si>
  <si>
    <t>CALABACIN CONGELADO CUADRITOS</t>
  </si>
  <si>
    <t>CALABACIN FRESCO</t>
  </si>
  <si>
    <t>CEDO LOMO ASADO</t>
  </si>
  <si>
    <t>CEREALES 8 CACAO</t>
  </si>
  <si>
    <t>CERELAES CACAO</t>
  </si>
  <si>
    <t>CERO MAGRO</t>
  </si>
  <si>
    <t>CHAMPIÑON LAMINADO</t>
  </si>
  <si>
    <t>COMBI ACEITE VINAGRE  S/S</t>
  </si>
  <si>
    <t>COMPOTA DE MACENONIA</t>
  </si>
  <si>
    <t>CROQUETA DE BACALO</t>
  </si>
  <si>
    <t>CROQUETA DE JAMON</t>
  </si>
  <si>
    <t>EDULCORANTE SOBRE</t>
  </si>
  <si>
    <t>EMPANADILLA DE ATUN</t>
  </si>
  <si>
    <t>ESPARRAGO VERDES CONGELADO</t>
  </si>
  <si>
    <t>ESPARRAGOS BLANCOS TALLOS</t>
  </si>
  <si>
    <t>FLAN DE VAINILLA</t>
  </si>
  <si>
    <t>FOGONERO PORCION CONGELADO</t>
  </si>
  <si>
    <t>GALLETA INTEGRALES CON FRUCTOSA</t>
  </si>
  <si>
    <t>GALLETAS MARIA</t>
  </si>
  <si>
    <t>GALLETAS MARIA CON EDULCORANTE</t>
  </si>
  <si>
    <t>GALLETAS SIN GLUTEN Y SIN LACTOSA</t>
  </si>
  <si>
    <t xml:space="preserve">GARBANZOS </t>
  </si>
  <si>
    <t>HELADO CHOCOLATE VAINILLA</t>
  </si>
  <si>
    <t>HELADO VAINILLA</t>
  </si>
  <si>
    <t>HUEVO LIQUIDO</t>
  </si>
  <si>
    <t>INFUSION</t>
  </si>
  <si>
    <t>JAMON COCIDO EXTRA REDUCIDO EN SAL</t>
  </si>
  <si>
    <t>JAMON SERRANO DESHUESADO</t>
  </si>
  <si>
    <t>LECHE ENTERA PASTEURIZADA</t>
  </si>
  <si>
    <t>LECHE SEMI PASTEURIZADA</t>
  </si>
  <si>
    <t>LECHE SIN LACTOSA 1 LT</t>
  </si>
  <si>
    <t>LIMON LIQUIDO</t>
  </si>
  <si>
    <t>MAGDALENA VALENCIANA</t>
  </si>
  <si>
    <t>MAHONESA PORCION</t>
  </si>
  <si>
    <t>MANTEQUILLA PORCION</t>
  </si>
  <si>
    <t>MANZANILLA INFUSION</t>
  </si>
  <si>
    <t>MEJILLON LIMPIO KG</t>
  </si>
  <si>
    <t>MELUZA FILETE CON PIEL</t>
  </si>
  <si>
    <t>MEMBRILLO PORCION</t>
  </si>
  <si>
    <t>MENESTRA COMUN CONGELADA</t>
  </si>
  <si>
    <t>MERMELADA DE FRUTA PORCION</t>
  </si>
  <si>
    <t>NATA LIQUIDA LITRO</t>
  </si>
  <si>
    <t>NATILLA CHOCOLATE</t>
  </si>
  <si>
    <t>NATILLA VAINILLA</t>
  </si>
  <si>
    <t>NECTAR SIN AZUCAR SABORES</t>
  </si>
  <si>
    <t>PAN INTEGRAL CON SAL</t>
  </si>
  <si>
    <t>PAN INTEGRAL SIN SAL</t>
  </si>
  <si>
    <t>PAN NORMAL CON SAL</t>
  </si>
  <si>
    <t>PAN NORMAL SIN SAL</t>
  </si>
  <si>
    <t>PAN SIN GLUTEN</t>
  </si>
  <si>
    <t>PAN TOSTADO CON SAL</t>
  </si>
  <si>
    <t>PAN TOSTADO SIN SAL</t>
  </si>
  <si>
    <t>PATATA BASTON PREFRITA</t>
  </si>
  <si>
    <t>PATATA COPOS DESIDRATADO</t>
  </si>
  <si>
    <t>PECHUGA DE PAVO S/S</t>
  </si>
  <si>
    <t>PECHUGA DE POLLO RELLENO</t>
  </si>
  <si>
    <t>PIMIENTO MORRON</t>
  </si>
  <si>
    <t>PIMIENTO VERDE CONGELADO CONGELADO</t>
  </si>
  <si>
    <t>PIMIENTO VERDES ITALIANOS</t>
  </si>
  <si>
    <t>PLATANOS</t>
  </si>
  <si>
    <t>POTON EN TIRAS</t>
  </si>
  <si>
    <t>PURE DE MACEDONIA</t>
  </si>
  <si>
    <t>PURE DE MANZANA</t>
  </si>
  <si>
    <t>PURE DE MANZANA ALBARICOQUE</t>
  </si>
  <si>
    <t>PURE DE MANZANA Y MELOCOTON</t>
  </si>
  <si>
    <t>PURE DE MANZANA Y PERA</t>
  </si>
  <si>
    <t>PURE DE MANZANA Y PLATANO</t>
  </si>
  <si>
    <t>QUESO EN PORCION</t>
  </si>
  <si>
    <t>QUESO FRESCO CON SAL</t>
  </si>
  <si>
    <t>QUESO FRESCO SIN SAL</t>
  </si>
  <si>
    <t>QUESO PAR UNTAR</t>
  </si>
  <si>
    <t>SALCHICHON</t>
  </si>
  <si>
    <t>TILA INFUSION</t>
  </si>
  <si>
    <t>TOMATE TRITURADO PORCION</t>
  </si>
  <si>
    <t>TRITURADO COMERCIAL DE FRUTA 190 GR</t>
  </si>
  <si>
    <t>TRITURADO DE PAVO CON CHAMPIÑONES</t>
  </si>
  <si>
    <t>TRITURADO DE POLLO ARROZ Y ZANAHORIA</t>
  </si>
  <si>
    <t>TRITURADO/POTITO DE FRUTA DE 120 GR</t>
  </si>
  <si>
    <t xml:space="preserve">VINAGRE </t>
  </si>
  <si>
    <t>YOGUR DE FRUTA DESNATADO EDULCORADO</t>
  </si>
  <si>
    <t>YOGUR DE SOJA</t>
  </si>
  <si>
    <t>YOGUR NATURAL</t>
  </si>
  <si>
    <t>YOGUR NATURAL AZUCARADO</t>
  </si>
  <si>
    <t>YOGUR SABOR</t>
  </si>
  <si>
    <t>Fecha</t>
  </si>
  <si>
    <t>Firma y Sello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</si>
</sst>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0\ &quot;€&quot;"/>
    <numFmt numFmtId="165" formatCode="#,##0.00\ &quot;€&quot;"/>
    <numFmt numFmtId="166" formatCode="#,##0.000000"/>
    <numFmt numFmtId="167" formatCode="#,##0.00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Source Sans Pro"/>
      <family val="2"/>
    </font>
    <font>
      <sz val="10.5"/>
      <name val="Source Sans Pro"/>
      <family val="2"/>
    </font>
    <font>
      <b/>
      <sz val="10.5"/>
      <name val="Source Sans Pro"/>
      <family val="2"/>
    </font>
    <font>
      <sz val="11"/>
      <name val="Calibri"/>
      <family val="2"/>
      <charset val="1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EDEDED"/>
      </patternFill>
    </fill>
    <fill>
      <patternFill patternType="solid">
        <fgColor rgb="FFFFFFFF"/>
        <bgColor rgb="FFFFF2CC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 applyBorder="1"/>
    <xf numFmtId="0" fontId="3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0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4" fillId="0" borderId="9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64" fontId="3" fillId="2" borderId="9" xfId="0" applyNumberFormat="1" applyFont="1" applyFill="1" applyBorder="1" applyAlignment="1">
      <alignment horizontal="right"/>
    </xf>
    <xf numFmtId="165" fontId="3" fillId="0" borderId="9" xfId="0" applyNumberFormat="1" applyFont="1" applyBorder="1"/>
    <xf numFmtId="0" fontId="6" fillId="0" borderId="0" xfId="0" applyFont="1" applyBorder="1"/>
    <xf numFmtId="0" fontId="7" fillId="0" borderId="0" xfId="0" applyFont="1"/>
    <xf numFmtId="0" fontId="3" fillId="0" borderId="9" xfId="0" applyFont="1" applyBorder="1"/>
    <xf numFmtId="0" fontId="0" fillId="0" borderId="9" xfId="0" applyBorder="1"/>
    <xf numFmtId="165" fontId="0" fillId="0" borderId="9" xfId="0" applyNumberFormat="1" applyBorder="1"/>
    <xf numFmtId="0" fontId="0" fillId="0" borderId="9" xfId="0" applyFont="1" applyBorder="1"/>
    <xf numFmtId="0" fontId="5" fillId="2" borderId="9" xfId="0" applyFont="1" applyFill="1" applyBorder="1"/>
    <xf numFmtId="4" fontId="0" fillId="0" borderId="9" xfId="0" applyNumberFormat="1" applyFont="1" applyBorder="1"/>
    <xf numFmtId="166" fontId="0" fillId="0" borderId="9" xfId="0" applyNumberFormat="1" applyBorder="1"/>
    <xf numFmtId="0" fontId="0" fillId="2" borderId="9" xfId="0" applyFont="1" applyFill="1" applyBorder="1"/>
    <xf numFmtId="4" fontId="0" fillId="2" borderId="9" xfId="0" applyNumberFormat="1" applyFont="1" applyFill="1" applyBorder="1"/>
    <xf numFmtId="166" fontId="0" fillId="2" borderId="9" xfId="0" applyNumberFormat="1" applyFont="1" applyFill="1" applyBorder="1"/>
    <xf numFmtId="0" fontId="5" fillId="3" borderId="9" xfId="0" applyFont="1" applyFill="1" applyBorder="1"/>
    <xf numFmtId="166" fontId="0" fillId="0" borderId="9" xfId="0" applyNumberFormat="1" applyFont="1" applyBorder="1"/>
    <xf numFmtId="0" fontId="5" fillId="2" borderId="9" xfId="0" applyFont="1" applyFill="1" applyBorder="1" applyAlignment="1">
      <alignment wrapText="1"/>
    </xf>
    <xf numFmtId="0" fontId="0" fillId="4" borderId="9" xfId="0" applyFont="1" applyFill="1" applyBorder="1"/>
    <xf numFmtId="167" fontId="0" fillId="4" borderId="9" xfId="0" applyNumberFormat="1" applyFont="1" applyFill="1" applyBorder="1"/>
    <xf numFmtId="0" fontId="3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561975</xdr:colOff>
      <xdr:row>0</xdr:row>
      <xdr:rowOff>295275</xdr:rowOff>
    </xdr:from>
    <xdr:to>
      <xdr:col>0</xdr:col>
      <xdr:colOff>1069338</xdr:colOff>
      <xdr:row>0</xdr:row>
      <xdr:rowOff>768985</xdr:rowOff>
    </xdr:to>
    <xdr:grpSp>
      <xdr:nvGrpSpPr>
        <xdr:cNvPr id="2" name="Group 47332">
          <a:extLst>
            <a:ext uri="{FF2B5EF4-FFF2-40B4-BE49-F238E27FC236}">
              <a16:creationId xmlns:a16="http://schemas.microsoft.com/office/drawing/2014/main" id="{7AD372C7-18F4-4A2F-97C7-E35E4E9915C9}"/>
            </a:ext>
          </a:extLst>
        </xdr:cNvPr>
        <xdr:cNvGrpSpPr/>
      </xdr:nvGrpSpPr>
      <xdr:grpSpPr>
        <a:xfrm>
          <a:off x="561975" y="295275"/>
          <a:ext cx="507363" cy="473710"/>
          <a:chOff x="0" y="0"/>
          <a:chExt cx="507879" cy="473840"/>
        </a:xfrm>
      </xdr:grpSpPr>
      <xdr:sp macro="" textlink="">
        <xdr:nvSpPr>
          <xdr:cNvPr id="3" name="Shape 47333">
            <a:extLst>
              <a:ext uri="{FF2B5EF4-FFF2-40B4-BE49-F238E27FC236}">
                <a16:creationId xmlns:a16="http://schemas.microsoft.com/office/drawing/2014/main" id="{DF704269-9F7B-404F-8289-1AFDB267BC3E}"/>
              </a:ext>
            </a:extLst>
          </xdr:cNvPr>
          <xdr:cNvSpPr/>
        </xdr:nvSpPr>
        <xdr:spPr>
          <a:xfrm>
            <a:off x="223281" y="0"/>
            <a:ext cx="284598" cy="473840"/>
          </a:xfrm>
          <a:custGeom>
            <a:avLst/>
            <a:gdLst/>
            <a:ahLst/>
            <a:cxnLst/>
            <a:rect l="0" t="0" r="0" b="0"/>
            <a:pathLst>
              <a:path w="284598" h="473840">
                <a:moveTo>
                  <a:pt x="0" y="0"/>
                </a:moveTo>
                <a:lnTo>
                  <a:pt x="94862" y="0"/>
                </a:lnTo>
                <a:lnTo>
                  <a:pt x="284598" y="473840"/>
                </a:lnTo>
                <a:lnTo>
                  <a:pt x="188778" y="47384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1D8242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ES"/>
          </a:p>
        </xdr:txBody>
      </xdr:sp>
      <xdr:sp macro="" textlink="">
        <xdr:nvSpPr>
          <xdr:cNvPr id="4" name="Shape 47334">
            <a:extLst>
              <a:ext uri="{FF2B5EF4-FFF2-40B4-BE49-F238E27FC236}">
                <a16:creationId xmlns:a16="http://schemas.microsoft.com/office/drawing/2014/main" id="{FA2B36F0-42C6-4FB7-9210-16A1897EBC98}"/>
              </a:ext>
            </a:extLst>
          </xdr:cNvPr>
          <xdr:cNvSpPr/>
        </xdr:nvSpPr>
        <xdr:spPr>
          <a:xfrm>
            <a:off x="0" y="0"/>
            <a:ext cx="318143" cy="473840"/>
          </a:xfrm>
          <a:custGeom>
            <a:avLst/>
            <a:gdLst/>
            <a:ahLst/>
            <a:cxnLst/>
            <a:rect l="0" t="0" r="0" b="0"/>
            <a:pathLst>
              <a:path w="318143" h="473840">
                <a:moveTo>
                  <a:pt x="223281" y="0"/>
                </a:moveTo>
                <a:lnTo>
                  <a:pt x="318143" y="0"/>
                </a:lnTo>
                <a:lnTo>
                  <a:pt x="94875" y="473840"/>
                </a:lnTo>
                <a:lnTo>
                  <a:pt x="0" y="473840"/>
                </a:lnTo>
                <a:lnTo>
                  <a:pt x="223281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B9B4B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ES"/>
          </a:p>
        </xdr:txBody>
      </xdr:sp>
      <xdr:sp macro="" textlink="">
        <xdr:nvSpPr>
          <xdr:cNvPr id="5" name="Shape 47335">
            <a:extLst>
              <a:ext uri="{FF2B5EF4-FFF2-40B4-BE49-F238E27FC236}">
                <a16:creationId xmlns:a16="http://schemas.microsoft.com/office/drawing/2014/main" id="{8D625F08-9CCC-43BC-A4E6-0C8E569469C5}"/>
              </a:ext>
            </a:extLst>
          </xdr:cNvPr>
          <xdr:cNvSpPr/>
        </xdr:nvSpPr>
        <xdr:spPr>
          <a:xfrm>
            <a:off x="223281" y="346332"/>
            <a:ext cx="284598" cy="127508"/>
          </a:xfrm>
          <a:custGeom>
            <a:avLst/>
            <a:gdLst/>
            <a:ahLst/>
            <a:cxnLst/>
            <a:rect l="0" t="0" r="0" b="0"/>
            <a:pathLst>
              <a:path w="284598" h="127508">
                <a:moveTo>
                  <a:pt x="45042" y="0"/>
                </a:moveTo>
                <a:cubicBezTo>
                  <a:pt x="144694" y="0"/>
                  <a:pt x="232862" y="50773"/>
                  <a:pt x="284598" y="127508"/>
                </a:cubicBezTo>
                <a:lnTo>
                  <a:pt x="188778" y="127508"/>
                </a:lnTo>
                <a:cubicBezTo>
                  <a:pt x="151401" y="92977"/>
                  <a:pt x="100623" y="72899"/>
                  <a:pt x="46000" y="72899"/>
                </a:cubicBezTo>
                <a:cubicBezTo>
                  <a:pt x="29700" y="72899"/>
                  <a:pt x="15329" y="73794"/>
                  <a:pt x="0" y="77630"/>
                </a:cubicBezTo>
                <a:lnTo>
                  <a:pt x="0" y="3836"/>
                </a:lnTo>
                <a:cubicBezTo>
                  <a:pt x="15329" y="895"/>
                  <a:pt x="29700" y="0"/>
                  <a:pt x="45042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B9B4B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ES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BFE42-6226-40BA-BED6-21286F0A995B}">
  <sheetPr>
    <pageSetUpPr fitToPage="1"/>
  </sheetPr>
  <dimension ref="A1:O237"/>
  <sheetViews>
    <sheetView tabSelected="1" topLeftCell="A97" workbookViewId="0">
      <selection activeCell="A246" sqref="A246"/>
    </sheetView>
  </sheetViews>
  <sheetFormatPr baseColWidth="10" defaultRowHeight="15" x14ac:dyDescent="0.25"/>
  <cols>
    <col min="1" max="1" width="62.5703125" customWidth="1"/>
    <col min="2" max="3" width="17.7109375" customWidth="1"/>
    <col min="4" max="6" width="19.28515625" customWidth="1"/>
    <col min="7" max="9" width="21.28515625" customWidth="1"/>
    <col min="10" max="10" width="23.7109375" customWidth="1"/>
    <col min="11" max="11" width="26.140625" customWidth="1"/>
  </cols>
  <sheetData>
    <row r="1" spans="1:15" ht="81" customHeight="1" x14ac:dyDescent="0.25">
      <c r="I1" s="1"/>
    </row>
    <row r="2" spans="1:15" ht="15.75" x14ac:dyDescent="0.25">
      <c r="A2" s="19" t="s">
        <v>21</v>
      </c>
      <c r="B2" s="3"/>
      <c r="C2" s="3"/>
      <c r="D2" s="3"/>
      <c r="E2" s="3"/>
      <c r="F2" s="3"/>
      <c r="G2" s="3"/>
      <c r="H2" s="3"/>
      <c r="I2" s="3"/>
      <c r="J2" s="3"/>
    </row>
    <row r="3" spans="1:15" ht="15.75" x14ac:dyDescent="0.25">
      <c r="A3" s="20"/>
      <c r="B3" s="3"/>
      <c r="C3" s="3"/>
      <c r="D3" s="3"/>
      <c r="E3" s="3"/>
      <c r="F3" s="3"/>
      <c r="G3" s="3"/>
      <c r="H3" s="3"/>
      <c r="I3" s="3"/>
      <c r="J3" s="3"/>
    </row>
    <row r="4" spans="1:15" ht="15.75" x14ac:dyDescent="0.25">
      <c r="A4" s="19" t="s">
        <v>22</v>
      </c>
      <c r="B4" s="4"/>
      <c r="C4" s="4"/>
      <c r="D4" s="4"/>
      <c r="E4" s="4"/>
      <c r="F4" s="4"/>
      <c r="G4" s="4"/>
      <c r="H4" s="4"/>
      <c r="I4" s="5"/>
      <c r="J4" s="3"/>
    </row>
    <row r="5" spans="1:15" ht="15.75" x14ac:dyDescent="0.25">
      <c r="A5" s="19"/>
      <c r="B5" s="4"/>
      <c r="C5" s="4"/>
      <c r="D5" s="4"/>
      <c r="E5" s="4"/>
      <c r="F5" s="4"/>
      <c r="G5" s="4"/>
      <c r="H5" s="4"/>
      <c r="I5" s="5"/>
      <c r="J5" s="3"/>
    </row>
    <row r="6" spans="1:15" ht="15.75" x14ac:dyDescent="0.25">
      <c r="A6" s="19" t="s">
        <v>0</v>
      </c>
      <c r="B6" s="4"/>
      <c r="C6" s="4"/>
      <c r="D6" s="4"/>
      <c r="E6" s="4"/>
      <c r="F6" s="4"/>
      <c r="G6" s="4"/>
      <c r="H6" s="4"/>
      <c r="I6" s="5"/>
      <c r="J6" s="3"/>
    </row>
    <row r="7" spans="1:15" ht="15.75" x14ac:dyDescent="0.25">
      <c r="A7" s="19" t="s">
        <v>1</v>
      </c>
      <c r="B7" s="4"/>
      <c r="C7" s="4"/>
      <c r="D7" s="4"/>
      <c r="E7" s="4"/>
      <c r="F7" s="4"/>
      <c r="G7" s="4"/>
      <c r="H7" s="4"/>
      <c r="I7" s="5"/>
      <c r="J7" s="3"/>
    </row>
    <row r="8" spans="1:15" ht="16.5" thickBot="1" x14ac:dyDescent="0.3">
      <c r="A8" s="2"/>
      <c r="B8" s="4"/>
      <c r="C8" s="4"/>
      <c r="D8" s="4"/>
      <c r="E8" s="4"/>
      <c r="F8" s="4"/>
      <c r="G8" s="4"/>
      <c r="H8" s="4"/>
      <c r="I8" s="5"/>
      <c r="J8" s="3"/>
    </row>
    <row r="9" spans="1:15" x14ac:dyDescent="0.25">
      <c r="A9" s="6" t="s">
        <v>2</v>
      </c>
      <c r="B9" s="8"/>
      <c r="C9" s="9"/>
      <c r="D9" s="6" t="s">
        <v>3</v>
      </c>
      <c r="E9" s="7"/>
      <c r="F9" s="7"/>
      <c r="G9" s="7"/>
      <c r="H9" s="7" t="s">
        <v>4</v>
      </c>
      <c r="I9" s="8"/>
    </row>
    <row r="10" spans="1:15" x14ac:dyDescent="0.25">
      <c r="A10" s="10" t="s">
        <v>5</v>
      </c>
      <c r="B10" s="11"/>
      <c r="C10" s="9"/>
      <c r="D10" s="10"/>
      <c r="E10" s="3"/>
      <c r="F10" s="3"/>
      <c r="G10" s="9"/>
      <c r="H10" s="9"/>
      <c r="I10" s="11"/>
    </row>
    <row r="11" spans="1:15" x14ac:dyDescent="0.25">
      <c r="A11" s="10" t="s">
        <v>6</v>
      </c>
      <c r="B11" s="11"/>
      <c r="C11" s="9"/>
      <c r="D11" s="10" t="s">
        <v>7</v>
      </c>
      <c r="E11" s="9"/>
      <c r="F11" s="9"/>
      <c r="G11" s="9"/>
      <c r="H11" s="9"/>
      <c r="I11" s="11"/>
    </row>
    <row r="12" spans="1:15" x14ac:dyDescent="0.25">
      <c r="A12" s="10" t="s">
        <v>8</v>
      </c>
      <c r="B12" s="11"/>
      <c r="C12" s="9"/>
      <c r="D12" s="10" t="s">
        <v>9</v>
      </c>
      <c r="E12" s="9"/>
      <c r="F12" s="9"/>
      <c r="G12" s="9"/>
      <c r="H12" s="9"/>
      <c r="I12" s="11"/>
    </row>
    <row r="13" spans="1:15" x14ac:dyDescent="0.25">
      <c r="A13" s="10" t="s">
        <v>10</v>
      </c>
      <c r="B13" s="11"/>
      <c r="C13" s="9"/>
      <c r="D13" s="10" t="s">
        <v>11</v>
      </c>
      <c r="E13" s="3"/>
      <c r="F13" s="3"/>
      <c r="G13" s="9"/>
      <c r="H13" s="9" t="s">
        <v>12</v>
      </c>
      <c r="I13" s="11"/>
    </row>
    <row r="14" spans="1:15" ht="15.75" thickBot="1" x14ac:dyDescent="0.3">
      <c r="A14" s="12"/>
      <c r="B14" s="14"/>
      <c r="C14" s="9"/>
      <c r="D14" s="12" t="s">
        <v>13</v>
      </c>
      <c r="E14" s="13"/>
      <c r="F14" s="13"/>
      <c r="G14" s="13"/>
      <c r="H14" s="13"/>
      <c r="I14" s="14"/>
    </row>
    <row r="15" spans="1:15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25">
      <c r="A18" s="4"/>
      <c r="B18" s="4"/>
      <c r="C18" s="4"/>
      <c r="D18" s="4"/>
      <c r="E18" s="4"/>
      <c r="F18" s="4"/>
      <c r="G18" s="4"/>
      <c r="H18" s="4"/>
      <c r="I18" s="4"/>
      <c r="J18" s="5"/>
      <c r="K18" s="3"/>
    </row>
    <row r="19" spans="1:15" ht="42.75" x14ac:dyDescent="0.25">
      <c r="A19" s="15" t="s">
        <v>14</v>
      </c>
      <c r="B19" s="15" t="s">
        <v>133</v>
      </c>
      <c r="C19" s="15" t="s">
        <v>17</v>
      </c>
      <c r="D19" s="15" t="s">
        <v>15</v>
      </c>
      <c r="E19" s="15" t="s">
        <v>16</v>
      </c>
      <c r="F19" s="15" t="s">
        <v>18</v>
      </c>
      <c r="G19" s="15" t="s">
        <v>19</v>
      </c>
      <c r="H19" s="15" t="s">
        <v>20</v>
      </c>
      <c r="I19" s="16"/>
      <c r="J19" s="16"/>
      <c r="K19" s="16"/>
      <c r="L19" s="16"/>
    </row>
    <row r="20" spans="1:15" x14ac:dyDescent="0.25">
      <c r="A20" s="24" t="s">
        <v>23</v>
      </c>
      <c r="B20" s="25" t="s">
        <v>134</v>
      </c>
      <c r="C20" s="26">
        <v>58.728000000000002</v>
      </c>
      <c r="D20" s="27">
        <v>5.46</v>
      </c>
      <c r="E20" s="17"/>
      <c r="F20" s="17"/>
      <c r="G20" s="18">
        <f>+C20*D20</f>
        <v>320.65487999999999</v>
      </c>
      <c r="H20" s="18">
        <f>+C20*E20</f>
        <v>0</v>
      </c>
    </row>
    <row r="21" spans="1:15" x14ac:dyDescent="0.25">
      <c r="A21" s="28" t="s">
        <v>135</v>
      </c>
      <c r="B21" s="25" t="s">
        <v>136</v>
      </c>
      <c r="C21" s="29">
        <v>12643.32</v>
      </c>
      <c r="D21" s="30">
        <v>1.9278</v>
      </c>
      <c r="E21" s="17"/>
      <c r="F21" s="17"/>
      <c r="G21" s="18">
        <f t="shared" ref="G21:G84" si="0">+C21*D21</f>
        <v>24373.792296</v>
      </c>
      <c r="H21" s="18">
        <f t="shared" ref="H21:H84" si="1">+C21*E21</f>
        <v>0</v>
      </c>
    </row>
    <row r="22" spans="1:15" x14ac:dyDescent="0.25">
      <c r="A22" s="24" t="s">
        <v>137</v>
      </c>
      <c r="B22" s="31" t="s">
        <v>138</v>
      </c>
      <c r="C22" s="26">
        <v>165336</v>
      </c>
      <c r="D22" s="32">
        <v>9.8100000000000007E-2</v>
      </c>
      <c r="E22" s="17"/>
      <c r="F22" s="17"/>
      <c r="G22" s="18">
        <f t="shared" si="0"/>
        <v>16219.461600000001</v>
      </c>
      <c r="H22" s="18">
        <f t="shared" si="1"/>
        <v>0</v>
      </c>
    </row>
    <row r="23" spans="1:15" x14ac:dyDescent="0.25">
      <c r="A23" s="24" t="s">
        <v>139</v>
      </c>
      <c r="B23" s="25" t="s">
        <v>136</v>
      </c>
      <c r="C23" s="26">
        <v>1348.2719999999999</v>
      </c>
      <c r="D23" s="32">
        <v>14.125999999999999</v>
      </c>
      <c r="E23" s="17"/>
      <c r="F23" s="17"/>
      <c r="G23" s="18">
        <f t="shared" si="0"/>
        <v>19045.690272</v>
      </c>
      <c r="H23" s="18">
        <f t="shared" si="1"/>
        <v>0</v>
      </c>
    </row>
    <row r="24" spans="1:15" x14ac:dyDescent="0.25">
      <c r="A24" s="24" t="s">
        <v>140</v>
      </c>
      <c r="B24" s="25" t="s">
        <v>138</v>
      </c>
      <c r="C24" s="26">
        <v>295176</v>
      </c>
      <c r="D24" s="32">
        <v>0.1118</v>
      </c>
      <c r="E24" s="17"/>
      <c r="F24" s="17"/>
      <c r="G24" s="18">
        <f t="shared" si="0"/>
        <v>33000.676800000001</v>
      </c>
      <c r="H24" s="18">
        <f t="shared" si="1"/>
        <v>0</v>
      </c>
    </row>
    <row r="25" spans="1:15" x14ac:dyDescent="0.25">
      <c r="A25" s="24" t="s">
        <v>141</v>
      </c>
      <c r="B25" s="25" t="s">
        <v>138</v>
      </c>
      <c r="C25" s="26">
        <v>5184</v>
      </c>
      <c r="D25" s="32">
        <v>0.2283</v>
      </c>
      <c r="E25" s="17"/>
      <c r="F25" s="17"/>
      <c r="G25" s="18">
        <f t="shared" si="0"/>
        <v>1183.5072</v>
      </c>
      <c r="H25" s="18">
        <f t="shared" si="1"/>
        <v>0</v>
      </c>
    </row>
    <row r="26" spans="1:15" x14ac:dyDescent="0.25">
      <c r="A26" s="24" t="s">
        <v>24</v>
      </c>
      <c r="B26" s="25" t="s">
        <v>134</v>
      </c>
      <c r="C26" s="26">
        <v>44.055999999999997</v>
      </c>
      <c r="D26" s="32">
        <v>6.6666999999999996</v>
      </c>
      <c r="E26" s="17"/>
      <c r="F26" s="17"/>
      <c r="G26" s="18">
        <f t="shared" si="0"/>
        <v>293.70813519999996</v>
      </c>
      <c r="H26" s="18">
        <f t="shared" si="1"/>
        <v>0</v>
      </c>
    </row>
    <row r="27" spans="1:15" x14ac:dyDescent="0.25">
      <c r="A27" s="24" t="s">
        <v>142</v>
      </c>
      <c r="B27" s="25" t="s">
        <v>134</v>
      </c>
      <c r="C27" s="26">
        <v>121.52800000000001</v>
      </c>
      <c r="D27" s="32">
        <v>7.6</v>
      </c>
      <c r="E27" s="17"/>
      <c r="F27" s="17"/>
      <c r="G27" s="18">
        <f t="shared" si="0"/>
        <v>923.61279999999999</v>
      </c>
      <c r="H27" s="18">
        <f t="shared" si="1"/>
        <v>0</v>
      </c>
    </row>
    <row r="28" spans="1:15" x14ac:dyDescent="0.25">
      <c r="A28" s="24" t="s">
        <v>25</v>
      </c>
      <c r="B28" s="25" t="s">
        <v>134</v>
      </c>
      <c r="C28" s="26">
        <v>321.36</v>
      </c>
      <c r="D28" s="32">
        <v>5.3666999999999998</v>
      </c>
      <c r="E28" s="17"/>
      <c r="F28" s="17"/>
      <c r="G28" s="18">
        <f t="shared" si="0"/>
        <v>1724.6427120000001</v>
      </c>
      <c r="H28" s="18">
        <f t="shared" si="1"/>
        <v>0</v>
      </c>
    </row>
    <row r="29" spans="1:15" x14ac:dyDescent="0.25">
      <c r="A29" s="24" t="s">
        <v>143</v>
      </c>
      <c r="B29" s="25" t="s">
        <v>134</v>
      </c>
      <c r="C29" s="26">
        <v>2.52</v>
      </c>
      <c r="D29" s="32">
        <v>15.89</v>
      </c>
      <c r="E29" s="17"/>
      <c r="F29" s="17"/>
      <c r="G29" s="18">
        <f t="shared" si="0"/>
        <v>40.0428</v>
      </c>
      <c r="H29" s="18">
        <f t="shared" si="1"/>
        <v>0</v>
      </c>
    </row>
    <row r="30" spans="1:15" x14ac:dyDescent="0.25">
      <c r="A30" s="24" t="s">
        <v>144</v>
      </c>
      <c r="B30" s="25" t="s">
        <v>134</v>
      </c>
      <c r="C30" s="26">
        <v>4.8</v>
      </c>
      <c r="D30" s="32">
        <v>15.89</v>
      </c>
      <c r="E30" s="17"/>
      <c r="F30" s="17"/>
      <c r="G30" s="18">
        <f t="shared" si="0"/>
        <v>76.272000000000006</v>
      </c>
      <c r="H30" s="18">
        <f t="shared" si="1"/>
        <v>0</v>
      </c>
    </row>
    <row r="31" spans="1:15" x14ac:dyDescent="0.25">
      <c r="A31" s="24" t="s">
        <v>26</v>
      </c>
      <c r="B31" s="25" t="s">
        <v>134</v>
      </c>
      <c r="C31" s="26">
        <v>172.32</v>
      </c>
      <c r="D31" s="32">
        <v>2.5733000000000001</v>
      </c>
      <c r="E31" s="17"/>
      <c r="F31" s="17"/>
      <c r="G31" s="18">
        <f t="shared" si="0"/>
        <v>443.43105600000001</v>
      </c>
      <c r="H31" s="18">
        <f t="shared" si="1"/>
        <v>0</v>
      </c>
    </row>
    <row r="32" spans="1:15" x14ac:dyDescent="0.25">
      <c r="A32" s="24" t="s">
        <v>27</v>
      </c>
      <c r="B32" s="25" t="s">
        <v>134</v>
      </c>
      <c r="C32" s="26">
        <v>32</v>
      </c>
      <c r="D32" s="32">
        <v>1.3540000000000001</v>
      </c>
      <c r="E32" s="17"/>
      <c r="F32" s="17"/>
      <c r="G32" s="18">
        <f t="shared" si="0"/>
        <v>43.328000000000003</v>
      </c>
      <c r="H32" s="18">
        <f t="shared" si="1"/>
        <v>0</v>
      </c>
    </row>
    <row r="33" spans="1:8" x14ac:dyDescent="0.25">
      <c r="A33" s="24" t="s">
        <v>28</v>
      </c>
      <c r="B33" s="25" t="s">
        <v>134</v>
      </c>
      <c r="C33" s="26">
        <v>344.78399999999999</v>
      </c>
      <c r="D33" s="32">
        <v>2.0975999999999999</v>
      </c>
      <c r="E33" s="17"/>
      <c r="F33" s="17"/>
      <c r="G33" s="18">
        <f t="shared" si="0"/>
        <v>723.21891840000001</v>
      </c>
      <c r="H33" s="18">
        <f t="shared" si="1"/>
        <v>0</v>
      </c>
    </row>
    <row r="34" spans="1:8" x14ac:dyDescent="0.25">
      <c r="A34" s="24" t="s">
        <v>29</v>
      </c>
      <c r="B34" s="25" t="s">
        <v>134</v>
      </c>
      <c r="C34" s="26">
        <v>233.65600000000001</v>
      </c>
      <c r="D34" s="32">
        <v>1.6389</v>
      </c>
      <c r="E34" s="17"/>
      <c r="F34" s="17"/>
      <c r="G34" s="18">
        <f t="shared" si="0"/>
        <v>382.9388184</v>
      </c>
      <c r="H34" s="18">
        <f t="shared" si="1"/>
        <v>0</v>
      </c>
    </row>
    <row r="35" spans="1:8" x14ac:dyDescent="0.25">
      <c r="A35" s="24" t="s">
        <v>145</v>
      </c>
      <c r="B35" s="25" t="s">
        <v>134</v>
      </c>
      <c r="C35" s="26">
        <v>24</v>
      </c>
      <c r="D35" s="32">
        <v>3.3330000000000002</v>
      </c>
      <c r="E35" s="17"/>
      <c r="F35" s="17"/>
      <c r="G35" s="18">
        <f t="shared" si="0"/>
        <v>79.992000000000004</v>
      </c>
      <c r="H35" s="18">
        <f t="shared" si="1"/>
        <v>0</v>
      </c>
    </row>
    <row r="36" spans="1:8" x14ac:dyDescent="0.25">
      <c r="A36" s="24" t="s">
        <v>30</v>
      </c>
      <c r="B36" s="25" t="s">
        <v>134</v>
      </c>
      <c r="C36" s="26">
        <v>72</v>
      </c>
      <c r="D36" s="32">
        <v>3.25</v>
      </c>
      <c r="E36" s="17"/>
      <c r="F36" s="17"/>
      <c r="G36" s="18">
        <f t="shared" si="0"/>
        <v>234</v>
      </c>
      <c r="H36" s="18">
        <f t="shared" si="1"/>
        <v>0</v>
      </c>
    </row>
    <row r="37" spans="1:8" x14ac:dyDescent="0.25">
      <c r="A37" s="24" t="s">
        <v>146</v>
      </c>
      <c r="B37" s="25" t="s">
        <v>138</v>
      </c>
      <c r="C37" s="26">
        <v>336528</v>
      </c>
      <c r="D37" s="32">
        <v>1.24E-2</v>
      </c>
      <c r="E37" s="17"/>
      <c r="F37" s="17"/>
      <c r="G37" s="18">
        <f t="shared" si="0"/>
        <v>4172.9471999999996</v>
      </c>
      <c r="H37" s="18">
        <f t="shared" si="1"/>
        <v>0</v>
      </c>
    </row>
    <row r="38" spans="1:8" x14ac:dyDescent="0.25">
      <c r="A38" s="24" t="s">
        <v>31</v>
      </c>
      <c r="B38" s="25" t="s">
        <v>134</v>
      </c>
      <c r="C38" s="26">
        <v>11.32</v>
      </c>
      <c r="D38" s="32">
        <v>3.51</v>
      </c>
      <c r="E38" s="17"/>
      <c r="F38" s="17"/>
      <c r="G38" s="18">
        <f t="shared" si="0"/>
        <v>39.733199999999997</v>
      </c>
      <c r="H38" s="18">
        <f t="shared" si="1"/>
        <v>0</v>
      </c>
    </row>
    <row r="39" spans="1:8" x14ac:dyDescent="0.25">
      <c r="A39" s="24" t="s">
        <v>147</v>
      </c>
      <c r="B39" s="25" t="s">
        <v>138</v>
      </c>
      <c r="C39" s="26">
        <v>5424</v>
      </c>
      <c r="D39" s="32">
        <v>1</v>
      </c>
      <c r="E39" s="17"/>
      <c r="F39" s="17"/>
      <c r="G39" s="18">
        <f t="shared" si="0"/>
        <v>5424</v>
      </c>
      <c r="H39" s="18">
        <f t="shared" si="1"/>
        <v>0</v>
      </c>
    </row>
    <row r="40" spans="1:8" x14ac:dyDescent="0.25">
      <c r="A40" s="24" t="s">
        <v>32</v>
      </c>
      <c r="B40" s="25" t="s">
        <v>134</v>
      </c>
      <c r="C40" s="26">
        <v>439.464</v>
      </c>
      <c r="D40" s="32">
        <v>1.4313</v>
      </c>
      <c r="E40" s="17"/>
      <c r="F40" s="17"/>
      <c r="G40" s="18">
        <f t="shared" si="0"/>
        <v>629.00482320000003</v>
      </c>
      <c r="H40" s="18">
        <f t="shared" si="1"/>
        <v>0</v>
      </c>
    </row>
    <row r="41" spans="1:8" x14ac:dyDescent="0.25">
      <c r="A41" s="24" t="s">
        <v>148</v>
      </c>
      <c r="B41" s="25" t="s">
        <v>138</v>
      </c>
      <c r="C41" s="26">
        <v>60</v>
      </c>
      <c r="D41" s="32">
        <v>0.08</v>
      </c>
      <c r="E41" s="17"/>
      <c r="F41" s="17"/>
      <c r="G41" s="18">
        <f t="shared" si="0"/>
        <v>4.8</v>
      </c>
      <c r="H41" s="18">
        <f t="shared" si="1"/>
        <v>0</v>
      </c>
    </row>
    <row r="42" spans="1:8" x14ac:dyDescent="0.25">
      <c r="A42" s="24" t="s">
        <v>33</v>
      </c>
      <c r="B42" s="25" t="s">
        <v>138</v>
      </c>
      <c r="C42" s="26">
        <v>1200</v>
      </c>
      <c r="D42" s="32">
        <v>0.28810000000000002</v>
      </c>
      <c r="E42" s="17"/>
      <c r="F42" s="17"/>
      <c r="G42" s="18">
        <f t="shared" si="0"/>
        <v>345.72</v>
      </c>
      <c r="H42" s="18">
        <f t="shared" si="1"/>
        <v>0</v>
      </c>
    </row>
    <row r="43" spans="1:8" ht="15.75" customHeight="1" x14ac:dyDescent="0.25">
      <c r="A43" s="24" t="s">
        <v>34</v>
      </c>
      <c r="B43" s="33" t="s">
        <v>149</v>
      </c>
      <c r="C43" s="26">
        <v>24</v>
      </c>
      <c r="D43" s="32">
        <v>51.6</v>
      </c>
      <c r="E43" s="17"/>
      <c r="F43" s="17"/>
      <c r="G43" s="18">
        <f t="shared" si="0"/>
        <v>1238.4000000000001</v>
      </c>
      <c r="H43" s="18">
        <f t="shared" si="1"/>
        <v>0</v>
      </c>
    </row>
    <row r="44" spans="1:8" x14ac:dyDescent="0.25">
      <c r="A44" s="24" t="s">
        <v>35</v>
      </c>
      <c r="B44" s="33" t="s">
        <v>150</v>
      </c>
      <c r="C44" s="26">
        <v>360</v>
      </c>
      <c r="D44" s="32">
        <v>17.04</v>
      </c>
      <c r="E44" s="17"/>
      <c r="F44" s="17"/>
      <c r="G44" s="18">
        <f t="shared" si="0"/>
        <v>6134.4</v>
      </c>
      <c r="H44" s="18">
        <f t="shared" si="1"/>
        <v>0</v>
      </c>
    </row>
    <row r="45" spans="1:8" x14ac:dyDescent="0.25">
      <c r="A45" s="24" t="s">
        <v>36</v>
      </c>
      <c r="B45" s="25" t="s">
        <v>136</v>
      </c>
      <c r="C45" s="26">
        <v>46.176000000000002</v>
      </c>
      <c r="D45" s="32">
        <v>16.686699999999998</v>
      </c>
      <c r="E45" s="17"/>
      <c r="F45" s="17"/>
      <c r="G45" s="18">
        <f t="shared" si="0"/>
        <v>770.52505919999999</v>
      </c>
      <c r="H45" s="18">
        <f t="shared" si="1"/>
        <v>0</v>
      </c>
    </row>
    <row r="46" spans="1:8" x14ac:dyDescent="0.25">
      <c r="A46" s="24" t="s">
        <v>151</v>
      </c>
      <c r="B46" s="25" t="s">
        <v>138</v>
      </c>
      <c r="C46" s="26">
        <v>178776</v>
      </c>
      <c r="D46" s="32">
        <v>0.2218</v>
      </c>
      <c r="E46" s="17"/>
      <c r="F46" s="17"/>
      <c r="G46" s="18">
        <f t="shared" si="0"/>
        <v>39652.516799999998</v>
      </c>
      <c r="H46" s="18">
        <f t="shared" si="1"/>
        <v>0</v>
      </c>
    </row>
    <row r="47" spans="1:8" x14ac:dyDescent="0.25">
      <c r="A47" s="24" t="s">
        <v>37</v>
      </c>
      <c r="B47" s="25" t="s">
        <v>134</v>
      </c>
      <c r="C47" s="26">
        <v>20.975999999999999</v>
      </c>
      <c r="D47" s="32">
        <v>3.3149999999999999</v>
      </c>
      <c r="E47" s="17"/>
      <c r="F47" s="17"/>
      <c r="G47" s="18">
        <f t="shared" si="0"/>
        <v>69.535439999999994</v>
      </c>
      <c r="H47" s="18">
        <f t="shared" si="1"/>
        <v>0</v>
      </c>
    </row>
    <row r="48" spans="1:8" x14ac:dyDescent="0.25">
      <c r="A48" s="24" t="s">
        <v>152</v>
      </c>
      <c r="B48" s="25" t="s">
        <v>138</v>
      </c>
      <c r="C48" s="26">
        <v>25080</v>
      </c>
      <c r="D48" s="32">
        <v>4.9299999999999997E-2</v>
      </c>
      <c r="E48" s="17"/>
      <c r="F48" s="17"/>
      <c r="G48" s="18">
        <f t="shared" si="0"/>
        <v>1236.444</v>
      </c>
      <c r="H48" s="18">
        <f t="shared" si="1"/>
        <v>0</v>
      </c>
    </row>
    <row r="49" spans="1:8" x14ac:dyDescent="0.25">
      <c r="A49" s="24" t="s">
        <v>153</v>
      </c>
      <c r="B49" s="25" t="s">
        <v>136</v>
      </c>
      <c r="C49" s="26">
        <v>294.072</v>
      </c>
      <c r="D49" s="32">
        <v>1.5278</v>
      </c>
      <c r="E49" s="17"/>
      <c r="F49" s="17"/>
      <c r="G49" s="18">
        <f t="shared" si="0"/>
        <v>449.28320160000004</v>
      </c>
      <c r="H49" s="18">
        <f t="shared" si="1"/>
        <v>0</v>
      </c>
    </row>
    <row r="50" spans="1:8" x14ac:dyDescent="0.25">
      <c r="A50" s="24" t="s">
        <v>154</v>
      </c>
      <c r="B50" s="25" t="s">
        <v>134</v>
      </c>
      <c r="C50" s="26">
        <v>259.20800000000003</v>
      </c>
      <c r="D50" s="32">
        <v>1.4624999999999999</v>
      </c>
      <c r="E50" s="17"/>
      <c r="F50" s="17"/>
      <c r="G50" s="18">
        <f t="shared" si="0"/>
        <v>379.0917</v>
      </c>
      <c r="H50" s="18">
        <f t="shared" si="1"/>
        <v>0</v>
      </c>
    </row>
    <row r="51" spans="1:8" x14ac:dyDescent="0.25">
      <c r="A51" s="24" t="s">
        <v>38</v>
      </c>
      <c r="B51" s="25" t="s">
        <v>134</v>
      </c>
      <c r="C51" s="26">
        <v>504.12</v>
      </c>
      <c r="D51" s="32">
        <v>1.7021999999999999</v>
      </c>
      <c r="E51" s="17"/>
      <c r="F51" s="17"/>
      <c r="G51" s="18">
        <f t="shared" si="0"/>
        <v>858.11306400000001</v>
      </c>
      <c r="H51" s="18">
        <f t="shared" si="1"/>
        <v>0</v>
      </c>
    </row>
    <row r="52" spans="1:8" x14ac:dyDescent="0.25">
      <c r="A52" s="24" t="s">
        <v>39</v>
      </c>
      <c r="B52" s="25" t="s">
        <v>134</v>
      </c>
      <c r="C52" s="26">
        <v>44.4</v>
      </c>
      <c r="D52" s="32">
        <v>10.632999999999999</v>
      </c>
      <c r="E52" s="17"/>
      <c r="F52" s="17"/>
      <c r="G52" s="18">
        <f t="shared" si="0"/>
        <v>472.10519999999997</v>
      </c>
      <c r="H52" s="18">
        <f t="shared" si="1"/>
        <v>0</v>
      </c>
    </row>
    <row r="53" spans="1:8" x14ac:dyDescent="0.25">
      <c r="A53" s="24" t="s">
        <v>40</v>
      </c>
      <c r="B53" s="25" t="s">
        <v>134</v>
      </c>
      <c r="C53" s="26">
        <v>132.11199999999999</v>
      </c>
      <c r="D53" s="32">
        <v>2.2056</v>
      </c>
      <c r="E53" s="17"/>
      <c r="F53" s="17"/>
      <c r="G53" s="18">
        <f t="shared" si="0"/>
        <v>291.38622720000001</v>
      </c>
      <c r="H53" s="18">
        <f t="shared" si="1"/>
        <v>0</v>
      </c>
    </row>
    <row r="54" spans="1:8" x14ac:dyDescent="0.25">
      <c r="A54" s="24" t="s">
        <v>41</v>
      </c>
      <c r="B54" s="25" t="s">
        <v>134</v>
      </c>
      <c r="C54" s="26">
        <v>62.4</v>
      </c>
      <c r="D54" s="32">
        <v>0.77349999999999997</v>
      </c>
      <c r="E54" s="17"/>
      <c r="F54" s="17"/>
      <c r="G54" s="18">
        <f t="shared" si="0"/>
        <v>48.266399999999997</v>
      </c>
      <c r="H54" s="18">
        <f t="shared" si="1"/>
        <v>0</v>
      </c>
    </row>
    <row r="55" spans="1:8" x14ac:dyDescent="0.25">
      <c r="A55" s="24" t="s">
        <v>155</v>
      </c>
      <c r="B55" s="25" t="s">
        <v>134</v>
      </c>
      <c r="C55" s="26">
        <v>394.94400000000002</v>
      </c>
      <c r="D55" s="32">
        <v>9.9239999999999995</v>
      </c>
      <c r="E55" s="17"/>
      <c r="F55" s="17"/>
      <c r="G55" s="18">
        <f t="shared" si="0"/>
        <v>3919.4242559999998</v>
      </c>
      <c r="H55" s="18">
        <f t="shared" si="1"/>
        <v>0</v>
      </c>
    </row>
    <row r="56" spans="1:8" x14ac:dyDescent="0.25">
      <c r="A56" s="24" t="s">
        <v>42</v>
      </c>
      <c r="B56" s="25" t="s">
        <v>134</v>
      </c>
      <c r="C56" s="26">
        <v>344.59199999999998</v>
      </c>
      <c r="D56" s="32">
        <v>8.7759999999999998</v>
      </c>
      <c r="E56" s="17"/>
      <c r="F56" s="17"/>
      <c r="G56" s="18">
        <f t="shared" si="0"/>
        <v>3024.1393919999996</v>
      </c>
      <c r="H56" s="18">
        <f t="shared" si="1"/>
        <v>0</v>
      </c>
    </row>
    <row r="57" spans="1:8" x14ac:dyDescent="0.25">
      <c r="A57" s="24" t="s">
        <v>43</v>
      </c>
      <c r="B57" s="25" t="s">
        <v>134</v>
      </c>
      <c r="C57" s="26">
        <v>293.66399999999999</v>
      </c>
      <c r="D57" s="32">
        <v>9.7824000000000009</v>
      </c>
      <c r="E57" s="17"/>
      <c r="F57" s="17"/>
      <c r="G57" s="18">
        <f t="shared" si="0"/>
        <v>2872.7387136000002</v>
      </c>
      <c r="H57" s="18">
        <f t="shared" si="1"/>
        <v>0</v>
      </c>
    </row>
    <row r="58" spans="1:8" x14ac:dyDescent="0.25">
      <c r="A58" s="24" t="s">
        <v>156</v>
      </c>
      <c r="B58" s="25" t="s">
        <v>134</v>
      </c>
      <c r="C58" s="26">
        <v>48.24</v>
      </c>
      <c r="D58" s="32">
        <v>10.588200000000001</v>
      </c>
      <c r="E58" s="17"/>
      <c r="F58" s="17"/>
      <c r="G58" s="18">
        <f t="shared" si="0"/>
        <v>510.77476800000005</v>
      </c>
      <c r="H58" s="18">
        <f t="shared" si="1"/>
        <v>0</v>
      </c>
    </row>
    <row r="59" spans="1:8" x14ac:dyDescent="0.25">
      <c r="A59" s="24" t="s">
        <v>44</v>
      </c>
      <c r="B59" s="25" t="s">
        <v>134</v>
      </c>
      <c r="C59" s="26">
        <v>75.36</v>
      </c>
      <c r="D59" s="32">
        <v>5.28</v>
      </c>
      <c r="E59" s="17"/>
      <c r="F59" s="17"/>
      <c r="G59" s="18">
        <f t="shared" si="0"/>
        <v>397.9008</v>
      </c>
      <c r="H59" s="18">
        <f t="shared" si="1"/>
        <v>0</v>
      </c>
    </row>
    <row r="60" spans="1:8" x14ac:dyDescent="0.25">
      <c r="A60" s="24" t="s">
        <v>45</v>
      </c>
      <c r="B60" s="25" t="s">
        <v>134</v>
      </c>
      <c r="C60" s="26">
        <v>9.52</v>
      </c>
      <c r="D60" s="32">
        <v>14.904</v>
      </c>
      <c r="E60" s="17"/>
      <c r="F60" s="17"/>
      <c r="G60" s="18">
        <f t="shared" si="0"/>
        <v>141.88607999999999</v>
      </c>
      <c r="H60" s="18">
        <f t="shared" si="1"/>
        <v>0</v>
      </c>
    </row>
    <row r="61" spans="1:8" x14ac:dyDescent="0.25">
      <c r="A61" s="24" t="s">
        <v>157</v>
      </c>
      <c r="B61" s="25" t="s">
        <v>134</v>
      </c>
      <c r="C61" s="26">
        <v>39.36</v>
      </c>
      <c r="D61" s="32">
        <v>30</v>
      </c>
      <c r="E61" s="17"/>
      <c r="F61" s="17"/>
      <c r="G61" s="18">
        <f t="shared" si="0"/>
        <v>1180.8</v>
      </c>
      <c r="H61" s="18">
        <f t="shared" si="1"/>
        <v>0</v>
      </c>
    </row>
    <row r="62" spans="1:8" x14ac:dyDescent="0.25">
      <c r="A62" s="24" t="s">
        <v>158</v>
      </c>
      <c r="B62" s="25" t="s">
        <v>134</v>
      </c>
      <c r="C62" s="26">
        <v>277.08</v>
      </c>
      <c r="D62" s="32">
        <v>4</v>
      </c>
      <c r="E62" s="17"/>
      <c r="F62" s="17"/>
      <c r="G62" s="18">
        <f t="shared" si="0"/>
        <v>1108.32</v>
      </c>
      <c r="H62" s="18">
        <f t="shared" si="1"/>
        <v>0</v>
      </c>
    </row>
    <row r="63" spans="1:8" x14ac:dyDescent="0.25">
      <c r="A63" s="24" t="s">
        <v>159</v>
      </c>
      <c r="B63" s="25" t="s">
        <v>134</v>
      </c>
      <c r="C63" s="26">
        <v>101.80800000000001</v>
      </c>
      <c r="D63" s="32">
        <v>2.496</v>
      </c>
      <c r="E63" s="17"/>
      <c r="F63" s="17"/>
      <c r="G63" s="18">
        <f t="shared" si="0"/>
        <v>254.11276800000002</v>
      </c>
      <c r="H63" s="18">
        <f t="shared" si="1"/>
        <v>0</v>
      </c>
    </row>
    <row r="64" spans="1:8" x14ac:dyDescent="0.25">
      <c r="A64" s="24" t="s">
        <v>46</v>
      </c>
      <c r="B64" s="25" t="s">
        <v>134</v>
      </c>
      <c r="C64" s="26">
        <v>94.415999999999997</v>
      </c>
      <c r="D64" s="32">
        <v>9.1732999999999993</v>
      </c>
      <c r="E64" s="21"/>
      <c r="F64" s="21"/>
      <c r="G64" s="18">
        <f t="shared" si="0"/>
        <v>866.10629279999989</v>
      </c>
      <c r="H64" s="18">
        <f t="shared" si="1"/>
        <v>0</v>
      </c>
    </row>
    <row r="65" spans="1:10" x14ac:dyDescent="0.25">
      <c r="A65" s="24" t="s">
        <v>47</v>
      </c>
      <c r="B65" s="25" t="s">
        <v>134</v>
      </c>
      <c r="C65" s="26">
        <v>295.34399999999999</v>
      </c>
      <c r="D65" s="32">
        <v>4.0331999999999999</v>
      </c>
      <c r="E65" s="21"/>
      <c r="F65" s="21"/>
      <c r="G65" s="18">
        <f t="shared" si="0"/>
        <v>1191.1814207999998</v>
      </c>
      <c r="H65" s="18">
        <f t="shared" si="1"/>
        <v>0</v>
      </c>
    </row>
    <row r="66" spans="1:10" x14ac:dyDescent="0.25">
      <c r="A66" s="24" t="s">
        <v>160</v>
      </c>
      <c r="B66" s="25" t="s">
        <v>138</v>
      </c>
      <c r="C66" s="26">
        <v>4560</v>
      </c>
      <c r="D66" s="32">
        <v>0.41539999999999999</v>
      </c>
      <c r="E66" s="22"/>
      <c r="F66" s="22"/>
      <c r="G66" s="18">
        <f t="shared" si="0"/>
        <v>1894.2239999999999</v>
      </c>
      <c r="H66" s="18">
        <f t="shared" si="1"/>
        <v>0</v>
      </c>
      <c r="J66" s="1"/>
    </row>
    <row r="67" spans="1:10" x14ac:dyDescent="0.25">
      <c r="A67" s="24" t="s">
        <v>48</v>
      </c>
      <c r="B67" s="25" t="s">
        <v>138</v>
      </c>
      <c r="C67" s="26">
        <v>96</v>
      </c>
      <c r="D67" s="32">
        <v>0.41539999999999999</v>
      </c>
      <c r="E67" s="22"/>
      <c r="F67" s="22"/>
      <c r="G67" s="18">
        <f t="shared" si="0"/>
        <v>39.878399999999999</v>
      </c>
      <c r="H67" s="18">
        <f t="shared" si="1"/>
        <v>0</v>
      </c>
      <c r="J67" s="1"/>
    </row>
    <row r="68" spans="1:10" x14ac:dyDescent="0.25">
      <c r="A68" s="24" t="s">
        <v>161</v>
      </c>
      <c r="B68" s="25" t="s">
        <v>138</v>
      </c>
      <c r="C68" s="26">
        <v>24</v>
      </c>
      <c r="D68" s="32">
        <v>0.53569999999999995</v>
      </c>
      <c r="E68" s="22"/>
      <c r="F68" s="22"/>
      <c r="G68" s="18">
        <f t="shared" si="0"/>
        <v>12.8568</v>
      </c>
      <c r="H68" s="18">
        <f t="shared" si="1"/>
        <v>0</v>
      </c>
      <c r="J68" s="1"/>
    </row>
    <row r="69" spans="1:10" x14ac:dyDescent="0.25">
      <c r="A69" s="24" t="s">
        <v>49</v>
      </c>
      <c r="B69" s="25" t="s">
        <v>138</v>
      </c>
      <c r="C69" s="26">
        <v>12</v>
      </c>
      <c r="D69" s="32">
        <v>0.53569999999999995</v>
      </c>
      <c r="E69" s="22"/>
      <c r="F69" s="22"/>
      <c r="G69" s="18">
        <f t="shared" si="0"/>
        <v>6.4283999999999999</v>
      </c>
      <c r="H69" s="18">
        <f t="shared" si="1"/>
        <v>0</v>
      </c>
    </row>
    <row r="70" spans="1:10" x14ac:dyDescent="0.25">
      <c r="A70" s="24" t="s">
        <v>50</v>
      </c>
      <c r="B70" s="25" t="s">
        <v>138</v>
      </c>
      <c r="C70" s="26">
        <v>1344</v>
      </c>
      <c r="D70" s="32">
        <v>0.1744</v>
      </c>
      <c r="E70" s="22"/>
      <c r="F70" s="22"/>
      <c r="G70" s="18">
        <f t="shared" si="0"/>
        <v>234.39359999999999</v>
      </c>
      <c r="H70" s="18">
        <f t="shared" si="1"/>
        <v>0</v>
      </c>
    </row>
    <row r="71" spans="1:10" x14ac:dyDescent="0.25">
      <c r="A71" s="24" t="s">
        <v>162</v>
      </c>
      <c r="B71" s="25" t="s">
        <v>134</v>
      </c>
      <c r="C71" s="26">
        <v>6</v>
      </c>
      <c r="D71" s="32">
        <v>5.2088999999999999</v>
      </c>
      <c r="E71" s="22"/>
      <c r="F71" s="22"/>
      <c r="G71" s="18">
        <f t="shared" si="0"/>
        <v>31.253399999999999</v>
      </c>
      <c r="H71" s="18">
        <f t="shared" si="1"/>
        <v>0</v>
      </c>
    </row>
    <row r="72" spans="1:10" x14ac:dyDescent="0.25">
      <c r="A72" s="24" t="s">
        <v>163</v>
      </c>
      <c r="B72" s="25" t="s">
        <v>134</v>
      </c>
      <c r="C72" s="26">
        <v>117.6</v>
      </c>
      <c r="D72" s="32">
        <v>5.2088999999999999</v>
      </c>
      <c r="E72" s="22"/>
      <c r="F72" s="22"/>
      <c r="G72" s="18">
        <f t="shared" si="0"/>
        <v>612.56664000000001</v>
      </c>
      <c r="H72" s="18">
        <f t="shared" si="1"/>
        <v>0</v>
      </c>
    </row>
    <row r="73" spans="1:10" x14ac:dyDescent="0.25">
      <c r="A73" s="24" t="s">
        <v>51</v>
      </c>
      <c r="B73" s="25" t="s">
        <v>134</v>
      </c>
      <c r="C73" s="26">
        <v>66.959999999999994</v>
      </c>
      <c r="D73" s="32">
        <v>5.2088999999999999</v>
      </c>
      <c r="E73" s="22"/>
      <c r="F73" s="22"/>
      <c r="G73" s="18">
        <f t="shared" si="0"/>
        <v>348.78794399999998</v>
      </c>
      <c r="H73" s="18">
        <f t="shared" si="1"/>
        <v>0</v>
      </c>
    </row>
    <row r="74" spans="1:10" x14ac:dyDescent="0.25">
      <c r="A74" s="24" t="s">
        <v>164</v>
      </c>
      <c r="B74" s="25" t="s">
        <v>138</v>
      </c>
      <c r="C74" s="26">
        <v>281064</v>
      </c>
      <c r="D74" s="32">
        <v>1.8599999999999998E-2</v>
      </c>
      <c r="E74" s="22"/>
      <c r="F74" s="22"/>
      <c r="G74" s="18">
        <f t="shared" si="0"/>
        <v>5227.7903999999999</v>
      </c>
      <c r="H74" s="18">
        <f t="shared" si="1"/>
        <v>0</v>
      </c>
    </row>
    <row r="75" spans="1:10" x14ac:dyDescent="0.25">
      <c r="A75" s="24" t="s">
        <v>165</v>
      </c>
      <c r="B75" s="25" t="s">
        <v>134</v>
      </c>
      <c r="C75" s="26">
        <v>181.44</v>
      </c>
      <c r="D75" s="32">
        <v>4.6520000000000001</v>
      </c>
      <c r="E75" s="22"/>
      <c r="F75" s="22"/>
      <c r="G75" s="18">
        <f t="shared" si="0"/>
        <v>844.05888000000004</v>
      </c>
      <c r="H75" s="18">
        <f t="shared" si="1"/>
        <v>0</v>
      </c>
    </row>
    <row r="76" spans="1:10" x14ac:dyDescent="0.25">
      <c r="A76" s="24" t="s">
        <v>52</v>
      </c>
      <c r="B76" s="25" t="s">
        <v>138</v>
      </c>
      <c r="C76" s="26">
        <v>2712</v>
      </c>
      <c r="D76" s="32">
        <v>0.34960000000000002</v>
      </c>
      <c r="E76" s="22"/>
      <c r="F76" s="22"/>
      <c r="G76" s="18">
        <f t="shared" si="0"/>
        <v>948.11520000000007</v>
      </c>
      <c r="H76" s="18">
        <f t="shared" si="1"/>
        <v>0</v>
      </c>
    </row>
    <row r="77" spans="1:10" x14ac:dyDescent="0.25">
      <c r="A77" s="24" t="s">
        <v>53</v>
      </c>
      <c r="B77" s="25" t="s">
        <v>134</v>
      </c>
      <c r="C77" s="26">
        <v>19.2</v>
      </c>
      <c r="D77" s="32">
        <v>6.16</v>
      </c>
      <c r="E77" s="22"/>
      <c r="F77" s="22"/>
      <c r="G77" s="18">
        <f t="shared" si="0"/>
        <v>118.27199999999999</v>
      </c>
      <c r="H77" s="18">
        <f t="shared" si="1"/>
        <v>0</v>
      </c>
    </row>
    <row r="78" spans="1:10" x14ac:dyDescent="0.25">
      <c r="A78" s="24" t="s">
        <v>166</v>
      </c>
      <c r="B78" s="25" t="s">
        <v>134</v>
      </c>
      <c r="C78" s="26">
        <v>540.6</v>
      </c>
      <c r="D78" s="32">
        <v>5.673</v>
      </c>
      <c r="E78" s="22"/>
      <c r="F78" s="22"/>
      <c r="G78" s="18">
        <f t="shared" si="0"/>
        <v>3066.8238000000001</v>
      </c>
      <c r="H78" s="18">
        <f t="shared" si="1"/>
        <v>0</v>
      </c>
    </row>
    <row r="79" spans="1:10" x14ac:dyDescent="0.25">
      <c r="A79" s="24" t="s">
        <v>167</v>
      </c>
      <c r="B79" s="25" t="s">
        <v>134</v>
      </c>
      <c r="C79" s="26">
        <v>100.992</v>
      </c>
      <c r="D79" s="32">
        <v>4.7699999999999996</v>
      </c>
      <c r="E79" s="22"/>
      <c r="F79" s="22"/>
      <c r="G79" s="18">
        <f t="shared" si="0"/>
        <v>481.73183999999998</v>
      </c>
      <c r="H79" s="18">
        <f t="shared" si="1"/>
        <v>0</v>
      </c>
    </row>
    <row r="80" spans="1:10" x14ac:dyDescent="0.25">
      <c r="A80" s="24" t="s">
        <v>54</v>
      </c>
      <c r="B80" s="25" t="s">
        <v>134</v>
      </c>
      <c r="C80" s="26">
        <v>760.68</v>
      </c>
      <c r="D80" s="32">
        <v>1.7905</v>
      </c>
      <c r="E80" s="22"/>
      <c r="F80" s="22"/>
      <c r="G80" s="18">
        <f t="shared" si="0"/>
        <v>1361.9975399999998</v>
      </c>
      <c r="H80" s="18">
        <f t="shared" si="1"/>
        <v>0</v>
      </c>
    </row>
    <row r="81" spans="1:8" x14ac:dyDescent="0.25">
      <c r="A81" s="24" t="s">
        <v>55</v>
      </c>
      <c r="B81" s="25" t="s">
        <v>134</v>
      </c>
      <c r="C81" s="26">
        <v>480.84</v>
      </c>
      <c r="D81" s="32">
        <v>1.8358000000000001</v>
      </c>
      <c r="E81" s="22"/>
      <c r="F81" s="22"/>
      <c r="G81" s="18">
        <f t="shared" si="0"/>
        <v>882.72607200000004</v>
      </c>
      <c r="H81" s="18">
        <f t="shared" si="1"/>
        <v>0</v>
      </c>
    </row>
    <row r="82" spans="1:8" x14ac:dyDescent="0.25">
      <c r="A82" s="24" t="s">
        <v>56</v>
      </c>
      <c r="B82" s="25" t="s">
        <v>134</v>
      </c>
      <c r="C82" s="26">
        <v>0.24000000000000599</v>
      </c>
      <c r="D82" s="32">
        <v>5.3</v>
      </c>
      <c r="E82" s="22"/>
      <c r="F82" s="22"/>
      <c r="G82" s="18">
        <f t="shared" si="0"/>
        <v>1.2720000000000318</v>
      </c>
      <c r="H82" s="18">
        <f t="shared" si="1"/>
        <v>0</v>
      </c>
    </row>
    <row r="83" spans="1:8" x14ac:dyDescent="0.25">
      <c r="A83" s="24" t="s">
        <v>57</v>
      </c>
      <c r="B83" s="25" t="s">
        <v>134</v>
      </c>
      <c r="C83" s="26">
        <v>60</v>
      </c>
      <c r="D83" s="32">
        <v>1.8358000000000001</v>
      </c>
      <c r="E83" s="22"/>
      <c r="F83" s="22"/>
      <c r="G83" s="18">
        <f t="shared" si="0"/>
        <v>110.14800000000001</v>
      </c>
      <c r="H83" s="18">
        <f t="shared" si="1"/>
        <v>0</v>
      </c>
    </row>
    <row r="84" spans="1:8" x14ac:dyDescent="0.25">
      <c r="A84" s="24" t="s">
        <v>58</v>
      </c>
      <c r="B84" s="25" t="s">
        <v>134</v>
      </c>
      <c r="C84" s="26">
        <v>65.352000000000203</v>
      </c>
      <c r="D84" s="32">
        <v>5.22</v>
      </c>
      <c r="E84" s="22"/>
      <c r="F84" s="22"/>
      <c r="G84" s="18">
        <f t="shared" si="0"/>
        <v>341.13744000000105</v>
      </c>
      <c r="H84" s="18">
        <f t="shared" si="1"/>
        <v>0</v>
      </c>
    </row>
    <row r="85" spans="1:8" x14ac:dyDescent="0.25">
      <c r="A85" s="24" t="s">
        <v>168</v>
      </c>
      <c r="B85" s="25" t="s">
        <v>138</v>
      </c>
      <c r="C85" s="26">
        <v>5136</v>
      </c>
      <c r="D85" s="32">
        <v>0.35070000000000001</v>
      </c>
      <c r="E85" s="22"/>
      <c r="F85" s="22"/>
      <c r="G85" s="18">
        <f t="shared" ref="G85:G148" si="2">+C85*D85</f>
        <v>1801.1952000000001</v>
      </c>
      <c r="H85" s="18">
        <f t="shared" ref="H85:H148" si="3">+C85*E85</f>
        <v>0</v>
      </c>
    </row>
    <row r="86" spans="1:8" x14ac:dyDescent="0.25">
      <c r="A86" s="24" t="s">
        <v>169</v>
      </c>
      <c r="B86" s="25" t="s">
        <v>134</v>
      </c>
      <c r="C86" s="26">
        <v>321.56</v>
      </c>
      <c r="D86" s="32">
        <v>2.2200000000000002</v>
      </c>
      <c r="E86" s="22"/>
      <c r="F86" s="22"/>
      <c r="G86" s="18">
        <f t="shared" si="2"/>
        <v>713.86320000000012</v>
      </c>
      <c r="H86" s="18">
        <f t="shared" si="3"/>
        <v>0</v>
      </c>
    </row>
    <row r="87" spans="1:8" x14ac:dyDescent="0.25">
      <c r="A87" s="24" t="s">
        <v>59</v>
      </c>
      <c r="B87" s="25" t="s">
        <v>138</v>
      </c>
      <c r="C87" s="26">
        <v>88776</v>
      </c>
      <c r="D87" s="32">
        <v>0.3392</v>
      </c>
      <c r="E87" s="22"/>
      <c r="F87" s="22"/>
      <c r="G87" s="18">
        <f t="shared" si="2"/>
        <v>30112.819200000002</v>
      </c>
      <c r="H87" s="18">
        <f t="shared" si="3"/>
        <v>0</v>
      </c>
    </row>
    <row r="88" spans="1:8" x14ac:dyDescent="0.25">
      <c r="A88" s="24" t="s">
        <v>170</v>
      </c>
      <c r="B88" s="25" t="s">
        <v>138</v>
      </c>
      <c r="C88" s="26">
        <v>1920</v>
      </c>
      <c r="D88" s="32">
        <v>7.9200000000000007E-2</v>
      </c>
      <c r="E88" s="22"/>
      <c r="F88" s="22"/>
      <c r="G88" s="18">
        <f t="shared" si="2"/>
        <v>152.06400000000002</v>
      </c>
      <c r="H88" s="18">
        <f t="shared" si="3"/>
        <v>0</v>
      </c>
    </row>
    <row r="89" spans="1:8" x14ac:dyDescent="0.25">
      <c r="A89" s="24" t="s">
        <v>171</v>
      </c>
      <c r="B89" s="25" t="s">
        <v>138</v>
      </c>
      <c r="C89" s="26">
        <v>131976</v>
      </c>
      <c r="D89" s="32">
        <v>4.3499999999999997E-2</v>
      </c>
      <c r="E89" s="22"/>
      <c r="F89" s="22"/>
      <c r="G89" s="18">
        <f t="shared" si="2"/>
        <v>5740.9559999999992</v>
      </c>
      <c r="H89" s="18">
        <f t="shared" si="3"/>
        <v>0</v>
      </c>
    </row>
    <row r="90" spans="1:8" x14ac:dyDescent="0.25">
      <c r="A90" s="24" t="s">
        <v>172</v>
      </c>
      <c r="B90" s="25" t="s">
        <v>138</v>
      </c>
      <c r="C90" s="26">
        <v>72</v>
      </c>
      <c r="D90" s="32">
        <v>4.3499999999999997E-2</v>
      </c>
      <c r="E90" s="22"/>
      <c r="F90" s="22"/>
      <c r="G90" s="18">
        <f t="shared" si="2"/>
        <v>3.1319999999999997</v>
      </c>
      <c r="H90" s="18">
        <f t="shared" si="3"/>
        <v>0</v>
      </c>
    </row>
    <row r="91" spans="1:8" x14ac:dyDescent="0.25">
      <c r="A91" s="24" t="s">
        <v>173</v>
      </c>
      <c r="B91" s="25" t="s">
        <v>138</v>
      </c>
      <c r="C91" s="26">
        <v>5208</v>
      </c>
      <c r="D91" s="32">
        <v>0.2387</v>
      </c>
      <c r="E91" s="22"/>
      <c r="F91" s="22"/>
      <c r="G91" s="18">
        <f t="shared" si="2"/>
        <v>1243.1496</v>
      </c>
      <c r="H91" s="18">
        <f t="shared" si="3"/>
        <v>0</v>
      </c>
    </row>
    <row r="92" spans="1:8" x14ac:dyDescent="0.25">
      <c r="A92" s="24" t="s">
        <v>60</v>
      </c>
      <c r="B92" s="25" t="s">
        <v>134</v>
      </c>
      <c r="C92" s="26">
        <v>27.6</v>
      </c>
      <c r="D92" s="32">
        <v>4.4039999999999999</v>
      </c>
      <c r="E92" s="22"/>
      <c r="F92" s="22"/>
      <c r="G92" s="18">
        <f t="shared" si="2"/>
        <v>121.55040000000001</v>
      </c>
      <c r="H92" s="18">
        <f t="shared" si="3"/>
        <v>0</v>
      </c>
    </row>
    <row r="93" spans="1:8" x14ac:dyDescent="0.25">
      <c r="A93" s="24" t="s">
        <v>61</v>
      </c>
      <c r="B93" s="25" t="s">
        <v>134</v>
      </c>
      <c r="C93" s="26">
        <v>191.88</v>
      </c>
      <c r="D93" s="32">
        <v>12.864000000000001</v>
      </c>
      <c r="E93" s="22"/>
      <c r="F93" s="22"/>
      <c r="G93" s="18">
        <f t="shared" si="2"/>
        <v>2468.3443200000002</v>
      </c>
      <c r="H93" s="18">
        <f t="shared" si="3"/>
        <v>0</v>
      </c>
    </row>
    <row r="94" spans="1:8" x14ac:dyDescent="0.25">
      <c r="A94" s="24" t="s">
        <v>174</v>
      </c>
      <c r="B94" s="25" t="s">
        <v>134</v>
      </c>
      <c r="C94" s="26">
        <v>94.92</v>
      </c>
      <c r="D94" s="32">
        <v>2.9159999999999999</v>
      </c>
      <c r="E94" s="22"/>
      <c r="F94" s="22"/>
      <c r="G94" s="18">
        <f t="shared" si="2"/>
        <v>276.78672</v>
      </c>
      <c r="H94" s="18">
        <f t="shared" si="3"/>
        <v>0</v>
      </c>
    </row>
    <row r="95" spans="1:8" x14ac:dyDescent="0.25">
      <c r="A95" s="24" t="s">
        <v>62</v>
      </c>
      <c r="B95" s="25" t="s">
        <v>134</v>
      </c>
      <c r="C95" s="26">
        <v>264.59199999999998</v>
      </c>
      <c r="D95" s="32">
        <v>1.9121999999999999</v>
      </c>
      <c r="E95" s="22"/>
      <c r="F95" s="22"/>
      <c r="G95" s="18">
        <f t="shared" si="2"/>
        <v>505.95282239999995</v>
      </c>
      <c r="H95" s="18">
        <f t="shared" si="3"/>
        <v>0</v>
      </c>
    </row>
    <row r="96" spans="1:8" x14ac:dyDescent="0.25">
      <c r="A96" s="24" t="s">
        <v>63</v>
      </c>
      <c r="B96" s="25" t="s">
        <v>138</v>
      </c>
      <c r="C96" s="26">
        <v>1224</v>
      </c>
      <c r="D96" s="32">
        <v>0.76</v>
      </c>
      <c r="E96" s="22"/>
      <c r="F96" s="22"/>
      <c r="G96" s="18">
        <f t="shared" si="2"/>
        <v>930.24</v>
      </c>
      <c r="H96" s="18">
        <f t="shared" si="3"/>
        <v>0</v>
      </c>
    </row>
    <row r="97" spans="1:8" x14ac:dyDescent="0.25">
      <c r="A97" s="24" t="s">
        <v>64</v>
      </c>
      <c r="B97" s="25" t="s">
        <v>138</v>
      </c>
      <c r="C97" s="26">
        <v>8160</v>
      </c>
      <c r="D97" s="32">
        <v>0.88800000000000001</v>
      </c>
      <c r="E97" s="22"/>
      <c r="F97" s="22"/>
      <c r="G97" s="18">
        <f t="shared" si="2"/>
        <v>7246.08</v>
      </c>
      <c r="H97" s="18">
        <f t="shared" si="3"/>
        <v>0</v>
      </c>
    </row>
    <row r="98" spans="1:8" x14ac:dyDescent="0.25">
      <c r="A98" s="24" t="s">
        <v>175</v>
      </c>
      <c r="B98" s="25" t="s">
        <v>138</v>
      </c>
      <c r="C98" s="26">
        <v>456</v>
      </c>
      <c r="D98" s="32">
        <v>0.45700000000000002</v>
      </c>
      <c r="E98" s="22"/>
      <c r="F98" s="22"/>
      <c r="G98" s="18">
        <f t="shared" si="2"/>
        <v>208.392</v>
      </c>
      <c r="H98" s="18">
        <f t="shared" si="3"/>
        <v>0</v>
      </c>
    </row>
    <row r="99" spans="1:8" x14ac:dyDescent="0.25">
      <c r="A99" s="24" t="s">
        <v>176</v>
      </c>
      <c r="B99" s="25" t="s">
        <v>138</v>
      </c>
      <c r="C99" s="26">
        <v>16</v>
      </c>
      <c r="D99" s="32">
        <v>0.45700000000000002</v>
      </c>
      <c r="E99" s="22"/>
      <c r="F99" s="22"/>
      <c r="G99" s="18">
        <f t="shared" si="2"/>
        <v>7.3120000000000003</v>
      </c>
      <c r="H99" s="18">
        <f t="shared" si="3"/>
        <v>0</v>
      </c>
    </row>
    <row r="100" spans="1:8" x14ac:dyDescent="0.25">
      <c r="A100" s="24" t="s">
        <v>66</v>
      </c>
      <c r="B100" s="25" t="s">
        <v>138</v>
      </c>
      <c r="C100" s="26">
        <v>10</v>
      </c>
      <c r="D100" s="32">
        <v>0.97499999999999998</v>
      </c>
      <c r="E100" s="22"/>
      <c r="F100" s="22"/>
      <c r="G100" s="18">
        <f t="shared" si="2"/>
        <v>9.75</v>
      </c>
      <c r="H100" s="18">
        <f t="shared" si="3"/>
        <v>0</v>
      </c>
    </row>
    <row r="101" spans="1:8" x14ac:dyDescent="0.25">
      <c r="A101" s="24" t="s">
        <v>177</v>
      </c>
      <c r="B101" s="25" t="s">
        <v>136</v>
      </c>
      <c r="C101" s="26">
        <v>12</v>
      </c>
      <c r="D101" s="32">
        <v>2.3344999999999998</v>
      </c>
      <c r="E101" s="22"/>
      <c r="F101" s="22"/>
      <c r="G101" s="18">
        <f t="shared" si="2"/>
        <v>28.013999999999996</v>
      </c>
      <c r="H101" s="18">
        <f t="shared" si="3"/>
        <v>0</v>
      </c>
    </row>
    <row r="102" spans="1:8" x14ac:dyDescent="0.25">
      <c r="A102" s="24" t="s">
        <v>65</v>
      </c>
      <c r="B102" s="25" t="s">
        <v>138</v>
      </c>
      <c r="C102" s="26">
        <v>6</v>
      </c>
      <c r="D102" s="32">
        <v>0.35520000000000002</v>
      </c>
      <c r="E102" s="22"/>
      <c r="F102" s="22"/>
      <c r="G102" s="18">
        <f t="shared" si="2"/>
        <v>2.1312000000000002</v>
      </c>
      <c r="H102" s="18">
        <f t="shared" si="3"/>
        <v>0</v>
      </c>
    </row>
    <row r="103" spans="1:8" x14ac:dyDescent="0.25">
      <c r="A103" s="24" t="s">
        <v>178</v>
      </c>
      <c r="B103" s="25" t="s">
        <v>138</v>
      </c>
      <c r="C103" s="26">
        <v>4800</v>
      </c>
      <c r="D103" s="32">
        <v>2.7799999999999998E-2</v>
      </c>
      <c r="E103" s="22"/>
      <c r="F103" s="22"/>
      <c r="G103" s="18">
        <f t="shared" si="2"/>
        <v>133.44</v>
      </c>
      <c r="H103" s="18">
        <f t="shared" si="3"/>
        <v>0</v>
      </c>
    </row>
    <row r="104" spans="1:8" x14ac:dyDescent="0.25">
      <c r="A104" s="24" t="s">
        <v>179</v>
      </c>
      <c r="B104" s="25" t="s">
        <v>134</v>
      </c>
      <c r="C104" s="26">
        <v>1814.72</v>
      </c>
      <c r="D104" s="32">
        <v>4.4082999999999997</v>
      </c>
      <c r="E104" s="22"/>
      <c r="F104" s="22"/>
      <c r="G104" s="18">
        <f t="shared" si="2"/>
        <v>7999.8301759999995</v>
      </c>
      <c r="H104" s="18">
        <f t="shared" si="3"/>
        <v>0</v>
      </c>
    </row>
    <row r="105" spans="1:8" x14ac:dyDescent="0.25">
      <c r="A105" s="24" t="s">
        <v>180</v>
      </c>
      <c r="B105" s="25" t="s">
        <v>134</v>
      </c>
      <c r="C105" s="26">
        <v>212.328</v>
      </c>
      <c r="D105" s="32">
        <v>7.8324999999999996</v>
      </c>
      <c r="E105" s="22"/>
      <c r="F105" s="22"/>
      <c r="G105" s="18">
        <f t="shared" si="2"/>
        <v>1663.05906</v>
      </c>
      <c r="H105" s="18">
        <f t="shared" si="3"/>
        <v>0</v>
      </c>
    </row>
    <row r="106" spans="1:8" x14ac:dyDescent="0.25">
      <c r="A106" s="24" t="s">
        <v>67</v>
      </c>
      <c r="B106" s="25" t="s">
        <v>134</v>
      </c>
      <c r="C106" s="26">
        <v>252.98400000000001</v>
      </c>
      <c r="D106" s="32">
        <v>1.9011</v>
      </c>
      <c r="E106" s="22"/>
      <c r="F106" s="22"/>
      <c r="G106" s="18">
        <f t="shared" si="2"/>
        <v>480.94788240000003</v>
      </c>
      <c r="H106" s="18">
        <f t="shared" si="3"/>
        <v>0</v>
      </c>
    </row>
    <row r="107" spans="1:8" x14ac:dyDescent="0.25">
      <c r="A107" s="24" t="s">
        <v>68</v>
      </c>
      <c r="B107" s="25" t="s">
        <v>138</v>
      </c>
      <c r="C107" s="26">
        <v>1728</v>
      </c>
      <c r="D107" s="32">
        <v>3.27E-2</v>
      </c>
      <c r="E107" s="22"/>
      <c r="F107" s="22"/>
      <c r="G107" s="18">
        <f t="shared" si="2"/>
        <v>56.505600000000001</v>
      </c>
      <c r="H107" s="18">
        <f t="shared" si="3"/>
        <v>0</v>
      </c>
    </row>
    <row r="108" spans="1:8" x14ac:dyDescent="0.25">
      <c r="A108" s="24" t="s">
        <v>181</v>
      </c>
      <c r="B108" s="25" t="s">
        <v>138</v>
      </c>
      <c r="C108" s="26">
        <v>7944</v>
      </c>
      <c r="D108" s="32">
        <v>0.95879999999999999</v>
      </c>
      <c r="E108" s="22"/>
      <c r="F108" s="22"/>
      <c r="G108" s="18">
        <f t="shared" si="2"/>
        <v>7616.7071999999998</v>
      </c>
      <c r="H108" s="18">
        <f t="shared" si="3"/>
        <v>0</v>
      </c>
    </row>
    <row r="109" spans="1:8" x14ac:dyDescent="0.25">
      <c r="A109" s="24" t="s">
        <v>182</v>
      </c>
      <c r="B109" s="25" t="s">
        <v>138</v>
      </c>
      <c r="C109" s="26">
        <v>23571.567999999999</v>
      </c>
      <c r="D109" s="32">
        <v>0.95879999999999999</v>
      </c>
      <c r="E109" s="22"/>
      <c r="F109" s="22"/>
      <c r="G109" s="18">
        <f t="shared" si="2"/>
        <v>22600.419398399998</v>
      </c>
      <c r="H109" s="18">
        <f t="shared" si="3"/>
        <v>0</v>
      </c>
    </row>
    <row r="110" spans="1:8" x14ac:dyDescent="0.25">
      <c r="A110" s="24" t="s">
        <v>183</v>
      </c>
      <c r="B110" s="25" t="s">
        <v>138</v>
      </c>
      <c r="C110" s="26">
        <v>27590.400000000001</v>
      </c>
      <c r="D110" s="32">
        <v>1</v>
      </c>
      <c r="E110" s="22"/>
      <c r="F110" s="22"/>
      <c r="G110" s="18">
        <f t="shared" si="2"/>
        <v>27590.400000000001</v>
      </c>
      <c r="H110" s="18">
        <f t="shared" si="3"/>
        <v>0</v>
      </c>
    </row>
    <row r="111" spans="1:8" x14ac:dyDescent="0.25">
      <c r="A111" s="24" t="s">
        <v>69</v>
      </c>
      <c r="B111" s="25" t="s">
        <v>134</v>
      </c>
      <c r="C111" s="26">
        <v>28.8</v>
      </c>
      <c r="D111" s="32">
        <v>0.66149999999999998</v>
      </c>
      <c r="E111" s="22"/>
      <c r="F111" s="22"/>
      <c r="G111" s="18">
        <f t="shared" si="2"/>
        <v>19.051200000000001</v>
      </c>
      <c r="H111" s="18">
        <f t="shared" si="3"/>
        <v>0</v>
      </c>
    </row>
    <row r="112" spans="1:8" x14ac:dyDescent="0.25">
      <c r="A112" s="24" t="s">
        <v>70</v>
      </c>
      <c r="B112" s="25" t="s">
        <v>134</v>
      </c>
      <c r="C112" s="26">
        <v>0.57600000000000595</v>
      </c>
      <c r="D112" s="32">
        <v>1.4702999999999999</v>
      </c>
      <c r="E112" s="22"/>
      <c r="F112" s="22"/>
      <c r="G112" s="18">
        <f t="shared" si="2"/>
        <v>0.84689280000000866</v>
      </c>
      <c r="H112" s="18">
        <f t="shared" si="3"/>
        <v>0</v>
      </c>
    </row>
    <row r="113" spans="1:8" x14ac:dyDescent="0.25">
      <c r="A113" s="24" t="s">
        <v>184</v>
      </c>
      <c r="B113" s="25" t="s">
        <v>136</v>
      </c>
      <c r="C113" s="26">
        <v>416.44</v>
      </c>
      <c r="D113" s="32">
        <v>0.61199999999999999</v>
      </c>
      <c r="E113" s="22"/>
      <c r="F113" s="22"/>
      <c r="G113" s="18">
        <f t="shared" si="2"/>
        <v>254.86127999999999</v>
      </c>
      <c r="H113" s="18">
        <f t="shared" si="3"/>
        <v>0</v>
      </c>
    </row>
    <row r="114" spans="1:8" x14ac:dyDescent="0.25">
      <c r="A114" s="24" t="s">
        <v>71</v>
      </c>
      <c r="B114" s="25" t="s">
        <v>134</v>
      </c>
      <c r="C114" s="26">
        <v>388.32</v>
      </c>
      <c r="D114" s="32">
        <v>1.8358000000000001</v>
      </c>
      <c r="E114" s="22"/>
      <c r="F114" s="22"/>
      <c r="G114" s="18">
        <f t="shared" si="2"/>
        <v>712.87785600000007</v>
      </c>
      <c r="H114" s="18">
        <f t="shared" si="3"/>
        <v>0</v>
      </c>
    </row>
    <row r="115" spans="1:8" x14ac:dyDescent="0.25">
      <c r="A115" s="24" t="s">
        <v>72</v>
      </c>
      <c r="B115" s="25" t="s">
        <v>134</v>
      </c>
      <c r="C115" s="26">
        <v>140.4</v>
      </c>
      <c r="D115" s="32">
        <v>9.56</v>
      </c>
      <c r="E115" s="22"/>
      <c r="F115" s="22"/>
      <c r="G115" s="18">
        <f t="shared" si="2"/>
        <v>1342.2240000000002</v>
      </c>
      <c r="H115" s="18">
        <f t="shared" si="3"/>
        <v>0</v>
      </c>
    </row>
    <row r="116" spans="1:8" x14ac:dyDescent="0.25">
      <c r="A116" s="24" t="s">
        <v>73</v>
      </c>
      <c r="B116" s="25" t="s">
        <v>134</v>
      </c>
      <c r="C116" s="26">
        <v>60.984000000000002</v>
      </c>
      <c r="D116" s="32">
        <v>1.8358000000000001</v>
      </c>
      <c r="E116" s="22"/>
      <c r="F116" s="22"/>
      <c r="G116" s="18">
        <f t="shared" si="2"/>
        <v>111.95442720000001</v>
      </c>
      <c r="H116" s="18">
        <f t="shared" si="3"/>
        <v>0</v>
      </c>
    </row>
    <row r="117" spans="1:8" x14ac:dyDescent="0.25">
      <c r="A117" s="24" t="s">
        <v>74</v>
      </c>
      <c r="B117" s="25" t="s">
        <v>134</v>
      </c>
      <c r="C117" s="26">
        <v>16.2</v>
      </c>
      <c r="D117" s="32">
        <v>5.3</v>
      </c>
      <c r="E117" s="22"/>
      <c r="F117" s="22"/>
      <c r="G117" s="18">
        <f t="shared" si="2"/>
        <v>85.86</v>
      </c>
      <c r="H117" s="18">
        <f t="shared" si="3"/>
        <v>0</v>
      </c>
    </row>
    <row r="118" spans="1:8" x14ac:dyDescent="0.25">
      <c r="A118" s="24" t="s">
        <v>185</v>
      </c>
      <c r="B118" s="25" t="s">
        <v>138</v>
      </c>
      <c r="C118" s="26">
        <v>31272</v>
      </c>
      <c r="D118" s="32">
        <v>0.1346</v>
      </c>
      <c r="E118" s="22"/>
      <c r="F118" s="22"/>
      <c r="G118" s="18">
        <f t="shared" si="2"/>
        <v>4209.2111999999997</v>
      </c>
      <c r="H118" s="18">
        <f t="shared" si="3"/>
        <v>0</v>
      </c>
    </row>
    <row r="119" spans="1:8" x14ac:dyDescent="0.25">
      <c r="A119" s="24" t="s">
        <v>186</v>
      </c>
      <c r="B119" s="25" t="s">
        <v>138</v>
      </c>
      <c r="C119" s="26">
        <v>2</v>
      </c>
      <c r="D119" s="32">
        <v>8.7800000000000003E-2</v>
      </c>
      <c r="E119" s="22"/>
      <c r="F119" s="22"/>
      <c r="G119" s="18">
        <f t="shared" si="2"/>
        <v>0.17560000000000001</v>
      </c>
      <c r="H119" s="18">
        <f t="shared" si="3"/>
        <v>0</v>
      </c>
    </row>
    <row r="120" spans="1:8" x14ac:dyDescent="0.25">
      <c r="A120" s="24" t="s">
        <v>75</v>
      </c>
      <c r="B120" s="25" t="s">
        <v>134</v>
      </c>
      <c r="C120" s="26">
        <v>2</v>
      </c>
      <c r="D120" s="32">
        <v>6.9683000000000002</v>
      </c>
      <c r="E120" s="22"/>
      <c r="F120" s="22"/>
      <c r="G120" s="18">
        <f t="shared" si="2"/>
        <v>13.9366</v>
      </c>
      <c r="H120" s="18">
        <f t="shared" si="3"/>
        <v>0</v>
      </c>
    </row>
    <row r="121" spans="1:8" x14ac:dyDescent="0.25">
      <c r="A121" s="24" t="s">
        <v>187</v>
      </c>
      <c r="B121" s="25" t="s">
        <v>138</v>
      </c>
      <c r="C121" s="26">
        <v>117168</v>
      </c>
      <c r="D121" s="32">
        <v>2.6200000000000001E-2</v>
      </c>
      <c r="E121" s="22"/>
      <c r="F121" s="22"/>
      <c r="G121" s="18">
        <f t="shared" si="2"/>
        <v>3069.8016000000002</v>
      </c>
      <c r="H121" s="18">
        <f t="shared" si="3"/>
        <v>0</v>
      </c>
    </row>
    <row r="122" spans="1:8" x14ac:dyDescent="0.25">
      <c r="A122" s="24" t="s">
        <v>76</v>
      </c>
      <c r="B122" s="25" t="s">
        <v>134</v>
      </c>
      <c r="C122" s="26">
        <v>342.608</v>
      </c>
      <c r="D122" s="32">
        <v>2.0116000000000001</v>
      </c>
      <c r="E122" s="22"/>
      <c r="F122" s="22"/>
      <c r="G122" s="18">
        <f t="shared" si="2"/>
        <v>689.19025280000005</v>
      </c>
      <c r="H122" s="18">
        <f t="shared" si="3"/>
        <v>0</v>
      </c>
    </row>
    <row r="123" spans="1:8" x14ac:dyDescent="0.25">
      <c r="A123" s="24" t="s">
        <v>77</v>
      </c>
      <c r="B123" s="25" t="s">
        <v>138</v>
      </c>
      <c r="C123" s="26">
        <v>2064</v>
      </c>
      <c r="D123" s="32">
        <v>0.40229999999999999</v>
      </c>
      <c r="E123" s="22"/>
      <c r="F123" s="22"/>
      <c r="G123" s="18">
        <f t="shared" si="2"/>
        <v>830.34719999999993</v>
      </c>
      <c r="H123" s="18">
        <f t="shared" si="3"/>
        <v>0</v>
      </c>
    </row>
    <row r="124" spans="1:8" x14ac:dyDescent="0.25">
      <c r="A124" s="24" t="s">
        <v>188</v>
      </c>
      <c r="B124" s="25" t="s">
        <v>138</v>
      </c>
      <c r="C124" s="26">
        <v>15848</v>
      </c>
      <c r="D124" s="32">
        <v>2.7799999999999998E-2</v>
      </c>
      <c r="E124" s="22"/>
      <c r="F124" s="22"/>
      <c r="G124" s="18">
        <f t="shared" si="2"/>
        <v>440.57439999999997</v>
      </c>
      <c r="H124" s="18">
        <f t="shared" si="3"/>
        <v>0</v>
      </c>
    </row>
    <row r="125" spans="1:8" x14ac:dyDescent="0.25">
      <c r="A125" s="24" t="s">
        <v>189</v>
      </c>
      <c r="B125" s="25" t="s">
        <v>134</v>
      </c>
      <c r="C125" s="26">
        <v>125.032</v>
      </c>
      <c r="D125" s="32">
        <v>3.5750000000000002</v>
      </c>
      <c r="E125" s="22"/>
      <c r="F125" s="22"/>
      <c r="G125" s="18">
        <f t="shared" si="2"/>
        <v>446.98939999999999</v>
      </c>
      <c r="H125" s="18">
        <f t="shared" si="3"/>
        <v>0</v>
      </c>
    </row>
    <row r="126" spans="1:8" x14ac:dyDescent="0.25">
      <c r="A126" s="24" t="s">
        <v>190</v>
      </c>
      <c r="B126" s="25" t="s">
        <v>134</v>
      </c>
      <c r="C126" s="26">
        <v>2072</v>
      </c>
      <c r="D126" s="32">
        <v>2.2143000000000002</v>
      </c>
      <c r="E126" s="22"/>
      <c r="F126" s="22"/>
      <c r="G126" s="18">
        <f t="shared" si="2"/>
        <v>4588.0296000000008</v>
      </c>
      <c r="H126" s="18">
        <f t="shared" si="3"/>
        <v>0</v>
      </c>
    </row>
    <row r="127" spans="1:8" x14ac:dyDescent="0.25">
      <c r="A127" s="24" t="s">
        <v>191</v>
      </c>
      <c r="B127" s="25" t="s">
        <v>138</v>
      </c>
      <c r="C127" s="26">
        <v>888</v>
      </c>
      <c r="D127" s="32">
        <v>0.44529999999999997</v>
      </c>
      <c r="E127" s="22"/>
      <c r="F127" s="22"/>
      <c r="G127" s="18">
        <f t="shared" si="2"/>
        <v>395.4264</v>
      </c>
      <c r="H127" s="18">
        <f t="shared" si="3"/>
        <v>0</v>
      </c>
    </row>
    <row r="128" spans="1:8" x14ac:dyDescent="0.25">
      <c r="A128" s="24" t="s">
        <v>192</v>
      </c>
      <c r="B128" s="25" t="s">
        <v>134</v>
      </c>
      <c r="C128" s="26">
        <v>2</v>
      </c>
      <c r="D128" s="32">
        <v>1.7910999999999999</v>
      </c>
      <c r="E128" s="22"/>
      <c r="F128" s="22"/>
      <c r="G128" s="18">
        <f t="shared" si="2"/>
        <v>3.5821999999999998</v>
      </c>
      <c r="H128" s="18">
        <f t="shared" si="3"/>
        <v>0</v>
      </c>
    </row>
    <row r="129" spans="1:8" x14ac:dyDescent="0.25">
      <c r="A129" s="24" t="s">
        <v>78</v>
      </c>
      <c r="B129" s="25" t="s">
        <v>134</v>
      </c>
      <c r="C129" s="26">
        <v>377.22399999999999</v>
      </c>
      <c r="D129" s="32">
        <v>2.6</v>
      </c>
      <c r="E129" s="22"/>
      <c r="F129" s="22"/>
      <c r="G129" s="18">
        <f t="shared" si="2"/>
        <v>980.78240000000005</v>
      </c>
      <c r="H129" s="18">
        <f t="shared" si="3"/>
        <v>0</v>
      </c>
    </row>
    <row r="130" spans="1:8" x14ac:dyDescent="0.25">
      <c r="A130" s="24" t="s">
        <v>193</v>
      </c>
      <c r="B130" s="25" t="s">
        <v>138</v>
      </c>
      <c r="C130" s="26">
        <v>21312</v>
      </c>
      <c r="D130" s="32">
        <v>6.5500000000000003E-2</v>
      </c>
      <c r="E130" s="22"/>
      <c r="F130" s="22"/>
      <c r="G130" s="18">
        <f t="shared" si="2"/>
        <v>1395.9360000000001</v>
      </c>
      <c r="H130" s="18">
        <f t="shared" si="3"/>
        <v>0</v>
      </c>
    </row>
    <row r="131" spans="1:8" x14ac:dyDescent="0.25">
      <c r="A131" s="24" t="s">
        <v>79</v>
      </c>
      <c r="B131" s="25" t="s">
        <v>138</v>
      </c>
      <c r="C131" s="26">
        <v>792</v>
      </c>
      <c r="D131" s="32">
        <v>0.38</v>
      </c>
      <c r="E131" s="22"/>
      <c r="F131" s="22"/>
      <c r="G131" s="18">
        <f t="shared" si="2"/>
        <v>300.95999999999998</v>
      </c>
      <c r="H131" s="18">
        <f t="shared" si="3"/>
        <v>0</v>
      </c>
    </row>
    <row r="132" spans="1:8" x14ac:dyDescent="0.25">
      <c r="A132" s="24" t="s">
        <v>194</v>
      </c>
      <c r="B132" s="25" t="s">
        <v>134</v>
      </c>
      <c r="C132" s="26">
        <v>6.6</v>
      </c>
      <c r="D132" s="32">
        <v>4.07</v>
      </c>
      <c r="E132" s="22"/>
      <c r="F132" s="22"/>
      <c r="G132" s="18">
        <f t="shared" si="2"/>
        <v>26.862000000000002</v>
      </c>
      <c r="H132" s="18">
        <f t="shared" si="3"/>
        <v>0</v>
      </c>
    </row>
    <row r="133" spans="1:8" x14ac:dyDescent="0.25">
      <c r="A133" s="24" t="s">
        <v>195</v>
      </c>
      <c r="B133" s="25" t="s">
        <v>138</v>
      </c>
      <c r="C133" s="26">
        <v>2952</v>
      </c>
      <c r="D133" s="32">
        <v>0.48780000000000001</v>
      </c>
      <c r="E133" s="22"/>
      <c r="F133" s="22"/>
      <c r="G133" s="18">
        <f t="shared" si="2"/>
        <v>1439.9856</v>
      </c>
      <c r="H133" s="18">
        <f t="shared" si="3"/>
        <v>0</v>
      </c>
    </row>
    <row r="134" spans="1:8" x14ac:dyDescent="0.25">
      <c r="A134" s="24" t="s">
        <v>196</v>
      </c>
      <c r="B134" s="25" t="s">
        <v>138</v>
      </c>
      <c r="C134" s="26">
        <v>11016</v>
      </c>
      <c r="D134" s="32">
        <v>0.41220000000000001</v>
      </c>
      <c r="E134" s="22"/>
      <c r="F134" s="22"/>
      <c r="G134" s="18">
        <f t="shared" si="2"/>
        <v>4540.7952000000005</v>
      </c>
      <c r="H134" s="18">
        <f t="shared" si="3"/>
        <v>0</v>
      </c>
    </row>
    <row r="135" spans="1:8" x14ac:dyDescent="0.25">
      <c r="A135" s="24" t="s">
        <v>197</v>
      </c>
      <c r="B135" s="25" t="s">
        <v>136</v>
      </c>
      <c r="C135" s="26">
        <v>12888</v>
      </c>
      <c r="D135" s="32">
        <v>1.716</v>
      </c>
      <c r="E135" s="22"/>
      <c r="F135" s="22"/>
      <c r="G135" s="18">
        <f t="shared" si="2"/>
        <v>22115.808000000001</v>
      </c>
      <c r="H135" s="18">
        <f t="shared" si="3"/>
        <v>0</v>
      </c>
    </row>
    <row r="136" spans="1:8" x14ac:dyDescent="0.25">
      <c r="A136" s="24" t="s">
        <v>80</v>
      </c>
      <c r="B136" s="25" t="s">
        <v>134</v>
      </c>
      <c r="C136" s="26">
        <v>4.8</v>
      </c>
      <c r="D136" s="32">
        <v>29.866700000000002</v>
      </c>
      <c r="E136" s="22"/>
      <c r="F136" s="22"/>
      <c r="G136" s="18">
        <f t="shared" si="2"/>
        <v>143.36016000000001</v>
      </c>
      <c r="H136" s="18">
        <f t="shared" si="3"/>
        <v>0</v>
      </c>
    </row>
    <row r="137" spans="1:8" x14ac:dyDescent="0.25">
      <c r="A137" s="24" t="s">
        <v>82</v>
      </c>
      <c r="B137" s="25" t="s">
        <v>138</v>
      </c>
      <c r="C137" s="26">
        <v>28584</v>
      </c>
      <c r="D137" s="32">
        <v>4.4999999999999998E-2</v>
      </c>
      <c r="E137" s="22"/>
      <c r="F137" s="22"/>
      <c r="G137" s="18">
        <f t="shared" si="2"/>
        <v>1286.28</v>
      </c>
      <c r="H137" s="18">
        <f t="shared" si="3"/>
        <v>0</v>
      </c>
    </row>
    <row r="138" spans="1:8" x14ac:dyDescent="0.25">
      <c r="A138" s="24" t="s">
        <v>198</v>
      </c>
      <c r="B138" s="25" t="s">
        <v>138</v>
      </c>
      <c r="C138" s="26">
        <v>85152</v>
      </c>
      <c r="D138" s="32">
        <v>0.18360000000000001</v>
      </c>
      <c r="E138" s="22"/>
      <c r="F138" s="22"/>
      <c r="G138" s="18">
        <f t="shared" si="2"/>
        <v>15633.907200000001</v>
      </c>
      <c r="H138" s="18">
        <f t="shared" si="3"/>
        <v>0</v>
      </c>
    </row>
    <row r="139" spans="1:8" x14ac:dyDescent="0.25">
      <c r="A139" s="24" t="s">
        <v>199</v>
      </c>
      <c r="B139" s="25" t="s">
        <v>138</v>
      </c>
      <c r="C139" s="26">
        <v>4008</v>
      </c>
      <c r="D139" s="32">
        <v>0.18360000000000001</v>
      </c>
      <c r="E139" s="22"/>
      <c r="F139" s="22"/>
      <c r="G139" s="18">
        <f t="shared" si="2"/>
        <v>735.86880000000008</v>
      </c>
      <c r="H139" s="18">
        <f t="shared" si="3"/>
        <v>0</v>
      </c>
    </row>
    <row r="140" spans="1:8" x14ac:dyDescent="0.25">
      <c r="A140" s="24" t="s">
        <v>200</v>
      </c>
      <c r="B140" s="25" t="s">
        <v>138</v>
      </c>
      <c r="C140" s="26">
        <v>141984</v>
      </c>
      <c r="D140" s="32">
        <v>7.6100000000000001E-2</v>
      </c>
      <c r="E140" s="22"/>
      <c r="F140" s="22"/>
      <c r="G140" s="18">
        <f t="shared" si="2"/>
        <v>10804.982400000001</v>
      </c>
      <c r="H140" s="18">
        <f t="shared" si="3"/>
        <v>0</v>
      </c>
    </row>
    <row r="141" spans="1:8" x14ac:dyDescent="0.25">
      <c r="A141" s="24" t="s">
        <v>201</v>
      </c>
      <c r="B141" s="25" t="s">
        <v>138</v>
      </c>
      <c r="C141" s="26">
        <v>15456</v>
      </c>
      <c r="D141" s="32">
        <v>7.1900000000000006E-2</v>
      </c>
      <c r="E141" s="22"/>
      <c r="F141" s="22"/>
      <c r="G141" s="18">
        <f t="shared" si="2"/>
        <v>1111.2864000000002</v>
      </c>
      <c r="H141" s="18">
        <f t="shared" si="3"/>
        <v>0</v>
      </c>
    </row>
    <row r="142" spans="1:8" x14ac:dyDescent="0.25">
      <c r="A142" s="24" t="s">
        <v>81</v>
      </c>
      <c r="B142" s="25" t="s">
        <v>134</v>
      </c>
      <c r="C142" s="26">
        <v>12</v>
      </c>
      <c r="D142" s="32">
        <v>1.8919999999999999</v>
      </c>
      <c r="E142" s="22"/>
      <c r="F142" s="22"/>
      <c r="G142" s="18">
        <f t="shared" si="2"/>
        <v>22.704000000000001</v>
      </c>
      <c r="H142" s="18">
        <f t="shared" si="3"/>
        <v>0</v>
      </c>
    </row>
    <row r="143" spans="1:8" x14ac:dyDescent="0.25">
      <c r="A143" s="24" t="s">
        <v>202</v>
      </c>
      <c r="B143" s="25" t="s">
        <v>138</v>
      </c>
      <c r="C143" s="26">
        <v>5856</v>
      </c>
      <c r="D143" s="32">
        <v>0.69189999999999996</v>
      </c>
      <c r="E143" s="22"/>
      <c r="F143" s="22"/>
      <c r="G143" s="18">
        <f t="shared" si="2"/>
        <v>4051.7664</v>
      </c>
      <c r="H143" s="18">
        <f t="shared" si="3"/>
        <v>0</v>
      </c>
    </row>
    <row r="144" spans="1:8" x14ac:dyDescent="0.25">
      <c r="A144" s="24" t="s">
        <v>203</v>
      </c>
      <c r="B144" s="25" t="s">
        <v>138</v>
      </c>
      <c r="C144" s="26">
        <v>8</v>
      </c>
      <c r="D144" s="32">
        <v>7.2099999999999997E-2</v>
      </c>
      <c r="E144" s="22"/>
      <c r="F144" s="22"/>
      <c r="G144" s="18">
        <f t="shared" si="2"/>
        <v>0.57679999999999998</v>
      </c>
      <c r="H144" s="18">
        <f t="shared" si="3"/>
        <v>0</v>
      </c>
    </row>
    <row r="145" spans="1:8" x14ac:dyDescent="0.25">
      <c r="A145" s="24" t="s">
        <v>204</v>
      </c>
      <c r="B145" s="25" t="s">
        <v>138</v>
      </c>
      <c r="C145" s="26">
        <v>10</v>
      </c>
      <c r="D145" s="32">
        <v>7.2099999999999997E-2</v>
      </c>
      <c r="E145" s="22"/>
      <c r="F145" s="22"/>
      <c r="G145" s="18">
        <f t="shared" si="2"/>
        <v>0.72099999999999997</v>
      </c>
      <c r="H145" s="18">
        <f t="shared" si="3"/>
        <v>0</v>
      </c>
    </row>
    <row r="146" spans="1:8" x14ac:dyDescent="0.25">
      <c r="A146" s="24" t="s">
        <v>83</v>
      </c>
      <c r="B146" s="25" t="s">
        <v>134</v>
      </c>
      <c r="C146" s="26">
        <v>73.296000000000006</v>
      </c>
      <c r="D146" s="32">
        <v>1.8358000000000001</v>
      </c>
      <c r="E146" s="22"/>
      <c r="F146" s="22"/>
      <c r="G146" s="18">
        <f t="shared" si="2"/>
        <v>134.55679680000003</v>
      </c>
      <c r="H146" s="18">
        <f t="shared" si="3"/>
        <v>0</v>
      </c>
    </row>
    <row r="147" spans="1:8" x14ac:dyDescent="0.25">
      <c r="A147" s="24" t="s">
        <v>84</v>
      </c>
      <c r="B147" s="25" t="s">
        <v>134</v>
      </c>
      <c r="C147" s="26">
        <v>70.504000000000005</v>
      </c>
      <c r="D147" s="32">
        <v>1.8358000000000001</v>
      </c>
      <c r="E147" s="22"/>
      <c r="F147" s="22"/>
      <c r="G147" s="18">
        <f t="shared" si="2"/>
        <v>129.43124320000001</v>
      </c>
      <c r="H147" s="18">
        <f t="shared" si="3"/>
        <v>0</v>
      </c>
    </row>
    <row r="148" spans="1:8" x14ac:dyDescent="0.25">
      <c r="A148" s="24" t="s">
        <v>205</v>
      </c>
      <c r="B148" s="25" t="s">
        <v>134</v>
      </c>
      <c r="C148" s="26">
        <v>1154.4000000000001</v>
      </c>
      <c r="D148" s="32">
        <v>2.2947000000000002</v>
      </c>
      <c r="E148" s="22"/>
      <c r="F148" s="22"/>
      <c r="G148" s="18">
        <f t="shared" si="2"/>
        <v>2649.0016800000003</v>
      </c>
      <c r="H148" s="18">
        <f t="shared" si="3"/>
        <v>0</v>
      </c>
    </row>
    <row r="149" spans="1:8" x14ac:dyDescent="0.25">
      <c r="A149" s="24" t="s">
        <v>88</v>
      </c>
      <c r="B149" s="25" t="s">
        <v>138</v>
      </c>
      <c r="C149" s="26">
        <v>85.296000000000006</v>
      </c>
      <c r="D149" s="32">
        <v>0.24049999999999999</v>
      </c>
      <c r="E149" s="22"/>
      <c r="F149" s="22"/>
      <c r="G149" s="18">
        <f t="shared" ref="G149:G212" si="4">+C149*D149</f>
        <v>20.513688000000002</v>
      </c>
      <c r="H149" s="18">
        <f t="shared" ref="H149:H212" si="5">+C149*E149</f>
        <v>0</v>
      </c>
    </row>
    <row r="150" spans="1:8" x14ac:dyDescent="0.25">
      <c r="A150" s="24" t="s">
        <v>206</v>
      </c>
      <c r="B150" s="25" t="s">
        <v>134</v>
      </c>
      <c r="C150" s="26">
        <v>82.482399999999998</v>
      </c>
      <c r="D150" s="32">
        <v>1.212</v>
      </c>
      <c r="E150" s="22"/>
      <c r="F150" s="22"/>
      <c r="G150" s="18">
        <f t="shared" si="4"/>
        <v>99.968668799999989</v>
      </c>
      <c r="H150" s="18">
        <f t="shared" si="5"/>
        <v>0</v>
      </c>
    </row>
    <row r="151" spans="1:8" x14ac:dyDescent="0.25">
      <c r="A151" s="24" t="s">
        <v>85</v>
      </c>
      <c r="B151" s="25" t="s">
        <v>134</v>
      </c>
      <c r="C151" s="26">
        <v>246.34399999999999</v>
      </c>
      <c r="D151" s="32">
        <v>1.7767999999999999</v>
      </c>
      <c r="E151" s="22"/>
      <c r="F151" s="22"/>
      <c r="G151" s="18">
        <f t="shared" si="4"/>
        <v>437.70401919999995</v>
      </c>
      <c r="H151" s="18">
        <f t="shared" si="5"/>
        <v>0</v>
      </c>
    </row>
    <row r="152" spans="1:8" x14ac:dyDescent="0.25">
      <c r="A152" s="24" t="s">
        <v>89</v>
      </c>
      <c r="B152" s="25" t="s">
        <v>134</v>
      </c>
      <c r="C152" s="26">
        <v>316.608</v>
      </c>
      <c r="D152" s="32">
        <v>1.2379</v>
      </c>
      <c r="E152" s="22"/>
      <c r="F152" s="22"/>
      <c r="G152" s="18">
        <f t="shared" si="4"/>
        <v>391.92904320000002</v>
      </c>
      <c r="H152" s="18">
        <f t="shared" si="5"/>
        <v>0</v>
      </c>
    </row>
    <row r="153" spans="1:8" x14ac:dyDescent="0.25">
      <c r="A153" s="24" t="s">
        <v>86</v>
      </c>
      <c r="B153" s="25" t="s">
        <v>134</v>
      </c>
      <c r="C153" s="26">
        <v>799.87199999999996</v>
      </c>
      <c r="D153" s="32">
        <v>1.3110999999999999</v>
      </c>
      <c r="E153" s="22"/>
      <c r="F153" s="22"/>
      <c r="G153" s="18">
        <f t="shared" si="4"/>
        <v>1048.7121791999998</v>
      </c>
      <c r="H153" s="18">
        <f t="shared" si="5"/>
        <v>0</v>
      </c>
    </row>
    <row r="154" spans="1:8" x14ac:dyDescent="0.25">
      <c r="A154" s="24" t="s">
        <v>87</v>
      </c>
      <c r="B154" s="25" t="s">
        <v>134</v>
      </c>
      <c r="C154" s="26">
        <v>368</v>
      </c>
      <c r="D154" s="32">
        <v>2.2547000000000001</v>
      </c>
      <c r="E154" s="22"/>
      <c r="F154" s="22"/>
      <c r="G154" s="18">
        <f t="shared" si="4"/>
        <v>829.7296</v>
      </c>
      <c r="H154" s="18">
        <f t="shared" si="5"/>
        <v>0</v>
      </c>
    </row>
    <row r="155" spans="1:8" x14ac:dyDescent="0.25">
      <c r="A155" s="24" t="s">
        <v>207</v>
      </c>
      <c r="B155" s="25" t="s">
        <v>134</v>
      </c>
      <c r="C155" s="26">
        <v>1015.056</v>
      </c>
      <c r="D155" s="32">
        <v>9.6507000000000005</v>
      </c>
      <c r="E155" s="22"/>
      <c r="F155" s="22"/>
      <c r="G155" s="18">
        <f t="shared" si="4"/>
        <v>9796.0009392000011</v>
      </c>
      <c r="H155" s="18">
        <f t="shared" si="5"/>
        <v>0</v>
      </c>
    </row>
    <row r="156" spans="1:8" x14ac:dyDescent="0.25">
      <c r="A156" s="24" t="s">
        <v>208</v>
      </c>
      <c r="B156" s="25" t="s">
        <v>134</v>
      </c>
      <c r="C156" s="26">
        <v>787.58399999999995</v>
      </c>
      <c r="D156" s="32">
        <v>6.5278</v>
      </c>
      <c r="E156" s="22"/>
      <c r="F156" s="22"/>
      <c r="G156" s="18">
        <f t="shared" si="4"/>
        <v>5141.1908352</v>
      </c>
      <c r="H156" s="18">
        <f t="shared" si="5"/>
        <v>0</v>
      </c>
    </row>
    <row r="157" spans="1:8" x14ac:dyDescent="0.25">
      <c r="A157" s="24" t="s">
        <v>90</v>
      </c>
      <c r="B157" s="25" t="s">
        <v>138</v>
      </c>
      <c r="C157" s="26">
        <v>2400</v>
      </c>
      <c r="D157" s="32">
        <v>0.28660000000000002</v>
      </c>
      <c r="E157" s="22"/>
      <c r="F157" s="22"/>
      <c r="G157" s="18">
        <f t="shared" si="4"/>
        <v>687.84</v>
      </c>
      <c r="H157" s="18">
        <f t="shared" si="5"/>
        <v>0</v>
      </c>
    </row>
    <row r="158" spans="1:8" x14ac:dyDescent="0.25">
      <c r="A158" s="24" t="s">
        <v>91</v>
      </c>
      <c r="B158" s="25" t="s">
        <v>134</v>
      </c>
      <c r="C158" s="26">
        <v>148</v>
      </c>
      <c r="D158" s="32">
        <v>2.944</v>
      </c>
      <c r="E158" s="22"/>
      <c r="F158" s="22"/>
      <c r="G158" s="18">
        <f t="shared" si="4"/>
        <v>435.71199999999999</v>
      </c>
      <c r="H158" s="18">
        <f t="shared" si="5"/>
        <v>0</v>
      </c>
    </row>
    <row r="159" spans="1:8" x14ac:dyDescent="0.25">
      <c r="A159" s="24" t="s">
        <v>209</v>
      </c>
      <c r="B159" s="25" t="s">
        <v>134</v>
      </c>
      <c r="C159" s="26">
        <v>48.24</v>
      </c>
      <c r="D159" s="32">
        <v>5.2091000000000003</v>
      </c>
      <c r="E159" s="22"/>
      <c r="F159" s="22"/>
      <c r="G159" s="18">
        <f t="shared" si="4"/>
        <v>251.28698400000002</v>
      </c>
      <c r="H159" s="18">
        <f t="shared" si="5"/>
        <v>0</v>
      </c>
    </row>
    <row r="160" spans="1:8" x14ac:dyDescent="0.25">
      <c r="A160" s="24" t="s">
        <v>92</v>
      </c>
      <c r="B160" s="25" t="s">
        <v>134</v>
      </c>
      <c r="C160" s="26">
        <v>244.68</v>
      </c>
      <c r="D160" s="32">
        <v>3.06</v>
      </c>
      <c r="E160" s="22"/>
      <c r="F160" s="22"/>
      <c r="G160" s="18">
        <f t="shared" si="4"/>
        <v>748.72080000000005</v>
      </c>
      <c r="H160" s="18">
        <f t="shared" si="5"/>
        <v>0</v>
      </c>
    </row>
    <row r="161" spans="1:8" x14ac:dyDescent="0.25">
      <c r="A161" s="24" t="s">
        <v>210</v>
      </c>
      <c r="B161" s="25" t="s">
        <v>134</v>
      </c>
      <c r="C161" s="26">
        <v>17.616</v>
      </c>
      <c r="D161" s="32">
        <v>2.1716000000000002</v>
      </c>
      <c r="E161" s="22"/>
      <c r="F161" s="22"/>
      <c r="G161" s="18">
        <f t="shared" si="4"/>
        <v>38.254905600000001</v>
      </c>
      <c r="H161" s="18">
        <f t="shared" si="5"/>
        <v>0</v>
      </c>
    </row>
    <row r="162" spans="1:8" x14ac:dyDescent="0.25">
      <c r="A162" s="24" t="s">
        <v>211</v>
      </c>
      <c r="B162" s="25" t="s">
        <v>134</v>
      </c>
      <c r="C162" s="26">
        <v>143.85599999999999</v>
      </c>
      <c r="D162" s="32">
        <v>2.2867000000000002</v>
      </c>
      <c r="E162" s="22"/>
      <c r="F162" s="22"/>
      <c r="G162" s="18">
        <f t="shared" si="4"/>
        <v>328.95551520000004</v>
      </c>
      <c r="H162" s="18">
        <f t="shared" si="5"/>
        <v>0</v>
      </c>
    </row>
    <row r="163" spans="1:8" x14ac:dyDescent="0.25">
      <c r="A163" s="24" t="s">
        <v>93</v>
      </c>
      <c r="B163" s="25" t="s">
        <v>134</v>
      </c>
      <c r="C163" s="26">
        <v>10.992000000000001</v>
      </c>
      <c r="D163" s="32">
        <v>11.2509</v>
      </c>
      <c r="E163" s="22"/>
      <c r="F163" s="22"/>
      <c r="G163" s="18">
        <f t="shared" si="4"/>
        <v>123.6698928</v>
      </c>
      <c r="H163" s="18">
        <f t="shared" si="5"/>
        <v>0</v>
      </c>
    </row>
    <row r="164" spans="1:8" x14ac:dyDescent="0.25">
      <c r="A164" s="24" t="s">
        <v>94</v>
      </c>
      <c r="B164" s="25" t="s">
        <v>134</v>
      </c>
      <c r="C164" s="26">
        <v>1591.8</v>
      </c>
      <c r="D164" s="32">
        <v>1.8222</v>
      </c>
      <c r="E164" s="22"/>
      <c r="F164" s="22"/>
      <c r="G164" s="18">
        <f t="shared" si="4"/>
        <v>2900.5779600000001</v>
      </c>
      <c r="H164" s="18">
        <f t="shared" si="5"/>
        <v>0</v>
      </c>
    </row>
    <row r="165" spans="1:8" x14ac:dyDescent="0.25">
      <c r="A165" s="24" t="s">
        <v>212</v>
      </c>
      <c r="B165" s="25" t="s">
        <v>138</v>
      </c>
      <c r="C165" s="26">
        <v>19296</v>
      </c>
      <c r="D165" s="32">
        <v>0.45329999999999998</v>
      </c>
      <c r="E165" s="22"/>
      <c r="F165" s="22"/>
      <c r="G165" s="18">
        <f t="shared" si="4"/>
        <v>8746.8768</v>
      </c>
      <c r="H165" s="18">
        <f t="shared" si="5"/>
        <v>0</v>
      </c>
    </row>
    <row r="166" spans="1:8" x14ac:dyDescent="0.25">
      <c r="A166" s="24" t="s">
        <v>95</v>
      </c>
      <c r="B166" s="25" t="s">
        <v>134</v>
      </c>
      <c r="C166" s="26">
        <v>84.24</v>
      </c>
      <c r="D166" s="32">
        <v>4.3330000000000002</v>
      </c>
      <c r="E166" s="22"/>
      <c r="F166" s="22"/>
      <c r="G166" s="18">
        <f t="shared" si="4"/>
        <v>365.01191999999998</v>
      </c>
      <c r="H166" s="18">
        <f t="shared" si="5"/>
        <v>0</v>
      </c>
    </row>
    <row r="167" spans="1:8" x14ac:dyDescent="0.25">
      <c r="A167" s="24" t="s">
        <v>96</v>
      </c>
      <c r="B167" s="25" t="s">
        <v>134</v>
      </c>
      <c r="C167" s="26">
        <v>6864</v>
      </c>
      <c r="D167" s="32">
        <v>1.232</v>
      </c>
      <c r="E167" s="22"/>
      <c r="F167" s="22"/>
      <c r="G167" s="18">
        <f t="shared" si="4"/>
        <v>8456.4480000000003</v>
      </c>
      <c r="H167" s="18">
        <f t="shared" si="5"/>
        <v>0</v>
      </c>
    </row>
    <row r="168" spans="1:8" x14ac:dyDescent="0.25">
      <c r="A168" s="24" t="s">
        <v>97</v>
      </c>
      <c r="B168" s="25" t="s">
        <v>134</v>
      </c>
      <c r="C168" s="26">
        <v>1666.0319999999999</v>
      </c>
      <c r="D168" s="32">
        <v>1.4450000000000001</v>
      </c>
      <c r="E168" s="22"/>
      <c r="F168" s="22"/>
      <c r="G168" s="18">
        <f t="shared" si="4"/>
        <v>2407.41624</v>
      </c>
      <c r="H168" s="18">
        <f t="shared" si="5"/>
        <v>0</v>
      </c>
    </row>
    <row r="169" spans="1:8" x14ac:dyDescent="0.25">
      <c r="A169" s="24" t="s">
        <v>98</v>
      </c>
      <c r="B169" s="25" t="s">
        <v>134</v>
      </c>
      <c r="C169" s="26">
        <v>900.84</v>
      </c>
      <c r="D169" s="32">
        <v>9.0358999999999998</v>
      </c>
      <c r="E169" s="22"/>
      <c r="F169" s="22"/>
      <c r="G169" s="18">
        <f t="shared" si="4"/>
        <v>8139.9001559999997</v>
      </c>
      <c r="H169" s="18">
        <f t="shared" si="5"/>
        <v>0</v>
      </c>
    </row>
    <row r="170" spans="1:8" x14ac:dyDescent="0.25">
      <c r="A170" s="24" t="s">
        <v>102</v>
      </c>
      <c r="B170" s="25" t="s">
        <v>138</v>
      </c>
      <c r="C170" s="26">
        <v>600</v>
      </c>
      <c r="D170" s="32">
        <v>1.0463</v>
      </c>
      <c r="E170" s="22"/>
      <c r="F170" s="22"/>
      <c r="G170" s="18">
        <f t="shared" si="4"/>
        <v>627.78</v>
      </c>
      <c r="H170" s="18">
        <f t="shared" si="5"/>
        <v>0</v>
      </c>
    </row>
    <row r="171" spans="1:8" x14ac:dyDescent="0.25">
      <c r="A171" s="24" t="s">
        <v>100</v>
      </c>
      <c r="B171" s="25" t="s">
        <v>138</v>
      </c>
      <c r="C171" s="26">
        <v>120</v>
      </c>
      <c r="D171" s="32">
        <v>1.0463</v>
      </c>
      <c r="E171" s="22"/>
      <c r="F171" s="22"/>
      <c r="G171" s="18">
        <f t="shared" si="4"/>
        <v>125.556</v>
      </c>
      <c r="H171" s="18">
        <f t="shared" si="5"/>
        <v>0</v>
      </c>
    </row>
    <row r="172" spans="1:8" x14ac:dyDescent="0.25">
      <c r="A172" s="24" t="s">
        <v>99</v>
      </c>
      <c r="B172" s="25" t="s">
        <v>138</v>
      </c>
      <c r="C172" s="26">
        <v>360</v>
      </c>
      <c r="D172" s="32">
        <v>1.0463</v>
      </c>
      <c r="E172" s="22"/>
      <c r="F172" s="22"/>
      <c r="G172" s="18">
        <f t="shared" si="4"/>
        <v>376.66800000000001</v>
      </c>
      <c r="H172" s="18">
        <f t="shared" si="5"/>
        <v>0</v>
      </c>
    </row>
    <row r="173" spans="1:8" x14ac:dyDescent="0.25">
      <c r="A173" s="24" t="s">
        <v>101</v>
      </c>
      <c r="B173" s="25" t="s">
        <v>138</v>
      </c>
      <c r="C173" s="26">
        <v>456</v>
      </c>
      <c r="D173" s="32">
        <v>1.0463</v>
      </c>
      <c r="E173" s="22"/>
      <c r="F173" s="22"/>
      <c r="G173" s="18">
        <f t="shared" si="4"/>
        <v>477.11279999999999</v>
      </c>
      <c r="H173" s="18">
        <f t="shared" si="5"/>
        <v>0</v>
      </c>
    </row>
    <row r="174" spans="1:8" x14ac:dyDescent="0.25">
      <c r="A174" s="24" t="s">
        <v>213</v>
      </c>
      <c r="B174" s="25" t="s">
        <v>134</v>
      </c>
      <c r="C174" s="26">
        <v>264.48</v>
      </c>
      <c r="D174" s="32">
        <v>6.8666999999999998</v>
      </c>
      <c r="E174" s="22"/>
      <c r="F174" s="22"/>
      <c r="G174" s="18">
        <f t="shared" si="4"/>
        <v>1816.104816</v>
      </c>
      <c r="H174" s="18">
        <f t="shared" si="5"/>
        <v>0</v>
      </c>
    </row>
    <row r="175" spans="1:8" x14ac:dyDescent="0.25">
      <c r="A175" s="24" t="s">
        <v>103</v>
      </c>
      <c r="B175" s="25" t="s">
        <v>134</v>
      </c>
      <c r="C175" s="26">
        <v>6</v>
      </c>
      <c r="D175" s="32">
        <v>2.37</v>
      </c>
      <c r="E175" s="22"/>
      <c r="F175" s="22"/>
      <c r="G175" s="18">
        <f t="shared" si="4"/>
        <v>14.22</v>
      </c>
      <c r="H175" s="18">
        <f t="shared" si="5"/>
        <v>0</v>
      </c>
    </row>
    <row r="176" spans="1:8" x14ac:dyDescent="0.25">
      <c r="A176" s="24" t="s">
        <v>104</v>
      </c>
      <c r="B176" s="25" t="s">
        <v>134</v>
      </c>
      <c r="C176" s="26">
        <v>2</v>
      </c>
      <c r="D176" s="32">
        <v>2.37</v>
      </c>
      <c r="E176" s="22"/>
      <c r="F176" s="22"/>
      <c r="G176" s="18">
        <f t="shared" si="4"/>
        <v>4.74</v>
      </c>
      <c r="H176" s="18">
        <f t="shared" si="5"/>
        <v>0</v>
      </c>
    </row>
    <row r="177" spans="1:8" x14ac:dyDescent="0.25">
      <c r="A177" s="24" t="s">
        <v>214</v>
      </c>
      <c r="B177" s="25" t="s">
        <v>138</v>
      </c>
      <c r="C177" s="26">
        <v>2</v>
      </c>
      <c r="D177" s="32">
        <v>0.77100000000000002</v>
      </c>
      <c r="E177" s="22"/>
      <c r="F177" s="22"/>
      <c r="G177" s="18">
        <f t="shared" si="4"/>
        <v>1.542</v>
      </c>
      <c r="H177" s="18">
        <f t="shared" si="5"/>
        <v>0</v>
      </c>
    </row>
    <row r="178" spans="1:8" x14ac:dyDescent="0.25">
      <c r="A178" s="24" t="s">
        <v>215</v>
      </c>
      <c r="B178" s="25" t="s">
        <v>138</v>
      </c>
      <c r="C178" s="26">
        <v>4</v>
      </c>
      <c r="D178" s="32">
        <v>0.73240000000000005</v>
      </c>
      <c r="E178" s="22"/>
      <c r="F178" s="22"/>
      <c r="G178" s="18">
        <f t="shared" si="4"/>
        <v>2.9296000000000002</v>
      </c>
      <c r="H178" s="18">
        <f t="shared" si="5"/>
        <v>0</v>
      </c>
    </row>
    <row r="179" spans="1:8" x14ac:dyDescent="0.25">
      <c r="A179" s="24" t="s">
        <v>216</v>
      </c>
      <c r="B179" s="25" t="s">
        <v>138</v>
      </c>
      <c r="C179" s="26">
        <v>2360</v>
      </c>
      <c r="D179" s="32">
        <v>0.77100000000000002</v>
      </c>
      <c r="E179" s="22"/>
      <c r="F179" s="22"/>
      <c r="G179" s="18">
        <f t="shared" si="4"/>
        <v>1819.56</v>
      </c>
      <c r="H179" s="18">
        <f t="shared" si="5"/>
        <v>0</v>
      </c>
    </row>
    <row r="180" spans="1:8" x14ac:dyDescent="0.25">
      <c r="A180" s="24" t="s">
        <v>217</v>
      </c>
      <c r="B180" s="25" t="s">
        <v>138</v>
      </c>
      <c r="C180" s="26">
        <v>2</v>
      </c>
      <c r="D180" s="32">
        <v>0.77100000000000002</v>
      </c>
      <c r="E180" s="22"/>
      <c r="F180" s="22"/>
      <c r="G180" s="18">
        <f t="shared" si="4"/>
        <v>1.542</v>
      </c>
      <c r="H180" s="18">
        <f t="shared" si="5"/>
        <v>0</v>
      </c>
    </row>
    <row r="181" spans="1:8" x14ac:dyDescent="0.25">
      <c r="A181" s="24" t="s">
        <v>218</v>
      </c>
      <c r="B181" s="25" t="s">
        <v>138</v>
      </c>
      <c r="C181" s="26">
        <v>10</v>
      </c>
      <c r="D181" s="32">
        <v>0.77100000000000002</v>
      </c>
      <c r="E181" s="22"/>
      <c r="F181" s="22"/>
      <c r="G181" s="18">
        <f t="shared" si="4"/>
        <v>7.71</v>
      </c>
      <c r="H181" s="18">
        <f t="shared" si="5"/>
        <v>0</v>
      </c>
    </row>
    <row r="182" spans="1:8" x14ac:dyDescent="0.25">
      <c r="A182" s="24" t="s">
        <v>219</v>
      </c>
      <c r="B182" s="25" t="s">
        <v>138</v>
      </c>
      <c r="C182" s="26">
        <v>72</v>
      </c>
      <c r="D182" s="32">
        <v>0.77100000000000002</v>
      </c>
      <c r="E182" s="22"/>
      <c r="F182" s="22"/>
      <c r="G182" s="18">
        <f t="shared" si="4"/>
        <v>55.512</v>
      </c>
      <c r="H182" s="18">
        <f t="shared" si="5"/>
        <v>0</v>
      </c>
    </row>
    <row r="183" spans="1:8" x14ac:dyDescent="0.25">
      <c r="A183" s="24" t="s">
        <v>220</v>
      </c>
      <c r="B183" s="25" t="s">
        <v>138</v>
      </c>
      <c r="C183" s="26">
        <v>1512</v>
      </c>
      <c r="D183" s="32">
        <v>9.8100000000000007E-2</v>
      </c>
      <c r="E183" s="22"/>
      <c r="F183" s="22"/>
      <c r="G183" s="18">
        <f t="shared" si="4"/>
        <v>148.3272</v>
      </c>
      <c r="H183" s="18">
        <f t="shared" si="5"/>
        <v>0</v>
      </c>
    </row>
    <row r="184" spans="1:8" x14ac:dyDescent="0.25">
      <c r="A184" s="24" t="s">
        <v>221</v>
      </c>
      <c r="B184" s="25" t="s">
        <v>138</v>
      </c>
      <c r="C184" s="26">
        <v>3048</v>
      </c>
      <c r="D184" s="32">
        <v>0.55869999999999997</v>
      </c>
      <c r="E184" s="22"/>
      <c r="F184" s="22"/>
      <c r="G184" s="18">
        <f t="shared" si="4"/>
        <v>1702.9176</v>
      </c>
      <c r="H184" s="18">
        <f t="shared" si="5"/>
        <v>0</v>
      </c>
    </row>
    <row r="185" spans="1:8" x14ac:dyDescent="0.25">
      <c r="A185" s="24" t="s">
        <v>222</v>
      </c>
      <c r="B185" s="25" t="s">
        <v>138</v>
      </c>
      <c r="C185" s="26">
        <v>1008</v>
      </c>
      <c r="D185" s="32">
        <v>0.55869999999999997</v>
      </c>
      <c r="E185" s="22"/>
      <c r="F185" s="22"/>
      <c r="G185" s="18">
        <f t="shared" si="4"/>
        <v>563.16959999999995</v>
      </c>
      <c r="H185" s="18">
        <f t="shared" si="5"/>
        <v>0</v>
      </c>
    </row>
    <row r="186" spans="1:8" x14ac:dyDescent="0.25">
      <c r="A186" s="24" t="s">
        <v>223</v>
      </c>
      <c r="B186" s="25" t="s">
        <v>134</v>
      </c>
      <c r="C186" s="26">
        <v>60.36</v>
      </c>
      <c r="D186" s="32">
        <v>8.0220000000000002</v>
      </c>
      <c r="E186" s="22"/>
      <c r="F186" s="22"/>
      <c r="G186" s="18">
        <f t="shared" si="4"/>
        <v>484.20792</v>
      </c>
      <c r="H186" s="18">
        <f t="shared" si="5"/>
        <v>0</v>
      </c>
    </row>
    <row r="187" spans="1:8" x14ac:dyDescent="0.25">
      <c r="A187" s="24" t="s">
        <v>105</v>
      </c>
      <c r="B187" s="25" t="s">
        <v>134</v>
      </c>
      <c r="C187" s="26">
        <v>9.36</v>
      </c>
      <c r="D187" s="32">
        <v>9.9276</v>
      </c>
      <c r="E187" s="22"/>
      <c r="F187" s="22"/>
      <c r="G187" s="18">
        <f t="shared" si="4"/>
        <v>92.922335999999987</v>
      </c>
      <c r="H187" s="18">
        <f t="shared" si="5"/>
        <v>0</v>
      </c>
    </row>
    <row r="188" spans="1:8" x14ac:dyDescent="0.25">
      <c r="A188" s="24" t="s">
        <v>106</v>
      </c>
      <c r="B188" s="25" t="s">
        <v>134</v>
      </c>
      <c r="C188" s="26">
        <v>999.36</v>
      </c>
      <c r="D188" s="32">
        <v>10.8825</v>
      </c>
      <c r="E188" s="22"/>
      <c r="F188" s="22"/>
      <c r="G188" s="18">
        <f t="shared" si="4"/>
        <v>10875.5352</v>
      </c>
      <c r="H188" s="18">
        <f t="shared" si="5"/>
        <v>0</v>
      </c>
    </row>
    <row r="189" spans="1:8" x14ac:dyDescent="0.25">
      <c r="A189" s="24" t="s">
        <v>107</v>
      </c>
      <c r="B189" s="25" t="s">
        <v>134</v>
      </c>
      <c r="C189" s="26">
        <v>90.24</v>
      </c>
      <c r="D189" s="32">
        <v>5.7923999999999998</v>
      </c>
      <c r="E189" s="22"/>
      <c r="F189" s="22"/>
      <c r="G189" s="18">
        <f t="shared" si="4"/>
        <v>522.70617599999991</v>
      </c>
      <c r="H189" s="18">
        <f t="shared" si="5"/>
        <v>0</v>
      </c>
    </row>
    <row r="190" spans="1:8" x14ac:dyDescent="0.25">
      <c r="A190" s="24" t="s">
        <v>224</v>
      </c>
      <c r="B190" s="25" t="s">
        <v>134</v>
      </c>
      <c r="C190" s="26">
        <v>440.64</v>
      </c>
      <c r="D190" s="32">
        <v>7.5888999999999998</v>
      </c>
      <c r="E190" s="22"/>
      <c r="F190" s="22"/>
      <c r="G190" s="18">
        <f t="shared" si="4"/>
        <v>3343.9728959999998</v>
      </c>
      <c r="H190" s="18">
        <f t="shared" si="5"/>
        <v>0</v>
      </c>
    </row>
    <row r="191" spans="1:8" x14ac:dyDescent="0.25">
      <c r="A191" s="24" t="s">
        <v>108</v>
      </c>
      <c r="B191" s="25" t="s">
        <v>134</v>
      </c>
      <c r="C191" s="26">
        <v>696.49599999999998</v>
      </c>
      <c r="D191" s="32">
        <v>10.632999999999999</v>
      </c>
      <c r="E191" s="22"/>
      <c r="F191" s="22"/>
      <c r="G191" s="18">
        <f t="shared" si="4"/>
        <v>7405.8419679999988</v>
      </c>
      <c r="H191" s="18">
        <f t="shared" si="5"/>
        <v>0</v>
      </c>
    </row>
    <row r="192" spans="1:8" x14ac:dyDescent="0.25">
      <c r="A192" s="24" t="s">
        <v>109</v>
      </c>
      <c r="B192" s="25" t="s">
        <v>134</v>
      </c>
      <c r="C192" s="26">
        <v>52.655999999999999</v>
      </c>
      <c r="D192" s="32">
        <v>12.94</v>
      </c>
      <c r="E192" s="22"/>
      <c r="F192" s="22"/>
      <c r="G192" s="18">
        <f t="shared" si="4"/>
        <v>681.36863999999991</v>
      </c>
      <c r="H192" s="18">
        <f t="shared" si="5"/>
        <v>0</v>
      </c>
    </row>
    <row r="193" spans="1:8" x14ac:dyDescent="0.25">
      <c r="A193" s="24" t="s">
        <v>225</v>
      </c>
      <c r="B193" s="25" t="s">
        <v>138</v>
      </c>
      <c r="C193" s="26">
        <v>21200</v>
      </c>
      <c r="D193" s="32">
        <v>2.7799999999999998E-2</v>
      </c>
      <c r="E193" s="22"/>
      <c r="F193" s="22"/>
      <c r="G193" s="18">
        <f t="shared" si="4"/>
        <v>589.36</v>
      </c>
      <c r="H193" s="18">
        <f t="shared" si="5"/>
        <v>0</v>
      </c>
    </row>
    <row r="194" spans="1:8" x14ac:dyDescent="0.25">
      <c r="A194" s="24" t="s">
        <v>113</v>
      </c>
      <c r="B194" s="25" t="s">
        <v>134</v>
      </c>
      <c r="C194" s="26">
        <v>1026.6559999999999</v>
      </c>
      <c r="D194" s="32">
        <v>1.2024999999999999</v>
      </c>
      <c r="E194" s="22"/>
      <c r="F194" s="22"/>
      <c r="G194" s="18">
        <f t="shared" si="4"/>
        <v>1234.5538399999998</v>
      </c>
      <c r="H194" s="18">
        <f t="shared" si="5"/>
        <v>0</v>
      </c>
    </row>
    <row r="195" spans="1:8" x14ac:dyDescent="0.25">
      <c r="A195" s="24" t="s">
        <v>110</v>
      </c>
      <c r="B195" s="25" t="s">
        <v>134</v>
      </c>
      <c r="C195" s="26">
        <v>666.94399999999996</v>
      </c>
      <c r="D195" s="32">
        <v>2.6071</v>
      </c>
      <c r="E195" s="22"/>
      <c r="F195" s="22"/>
      <c r="G195" s="18">
        <f t="shared" si="4"/>
        <v>1738.7897023999999</v>
      </c>
      <c r="H195" s="18">
        <f t="shared" si="5"/>
        <v>0</v>
      </c>
    </row>
    <row r="196" spans="1:8" x14ac:dyDescent="0.25">
      <c r="A196" s="24" t="s">
        <v>111</v>
      </c>
      <c r="B196" s="25" t="s">
        <v>134</v>
      </c>
      <c r="C196" s="26">
        <v>260.39999999999998</v>
      </c>
      <c r="D196" s="32">
        <v>1.2024999999999999</v>
      </c>
      <c r="E196" s="22"/>
      <c r="F196" s="22"/>
      <c r="G196" s="18">
        <f t="shared" si="4"/>
        <v>313.13099999999997</v>
      </c>
      <c r="H196" s="18">
        <f t="shared" si="5"/>
        <v>0</v>
      </c>
    </row>
    <row r="197" spans="1:8" x14ac:dyDescent="0.25">
      <c r="A197" s="24" t="s">
        <v>112</v>
      </c>
      <c r="B197" s="25" t="s">
        <v>134</v>
      </c>
      <c r="C197" s="26">
        <v>904.85599999999999</v>
      </c>
      <c r="D197" s="32">
        <v>1.8228</v>
      </c>
      <c r="E197" s="22"/>
      <c r="F197" s="22"/>
      <c r="G197" s="18">
        <f t="shared" si="4"/>
        <v>1649.3715167999999</v>
      </c>
      <c r="H197" s="18">
        <f t="shared" si="5"/>
        <v>0</v>
      </c>
    </row>
    <row r="198" spans="1:8" x14ac:dyDescent="0.25">
      <c r="A198" s="24" t="s">
        <v>226</v>
      </c>
      <c r="B198" s="25" t="s">
        <v>138</v>
      </c>
      <c r="C198" s="26">
        <v>39576</v>
      </c>
      <c r="D198" s="32">
        <v>0.22720000000000001</v>
      </c>
      <c r="E198" s="22"/>
      <c r="F198" s="22"/>
      <c r="G198" s="18">
        <f t="shared" si="4"/>
        <v>8991.6671999999999</v>
      </c>
      <c r="H198" s="18">
        <f t="shared" si="5"/>
        <v>0</v>
      </c>
    </row>
    <row r="199" spans="1:8" x14ac:dyDescent="0.25">
      <c r="A199" s="24" t="s">
        <v>114</v>
      </c>
      <c r="B199" s="25" t="s">
        <v>138</v>
      </c>
      <c r="C199" s="26">
        <v>3408</v>
      </c>
      <c r="D199" s="32">
        <v>0.96970000000000001</v>
      </c>
      <c r="E199" s="22"/>
      <c r="F199" s="22"/>
      <c r="G199" s="18">
        <f t="shared" si="4"/>
        <v>3304.7375999999999</v>
      </c>
      <c r="H199" s="18">
        <f t="shared" si="5"/>
        <v>0</v>
      </c>
    </row>
    <row r="200" spans="1:8" x14ac:dyDescent="0.25">
      <c r="A200" s="24" t="s">
        <v>227</v>
      </c>
      <c r="B200" s="25" t="s">
        <v>134</v>
      </c>
      <c r="C200" s="26">
        <v>528</v>
      </c>
      <c r="D200" s="32">
        <v>1.2738</v>
      </c>
      <c r="E200" s="22"/>
      <c r="F200" s="22"/>
      <c r="G200" s="18">
        <f t="shared" si="4"/>
        <v>672.56640000000004</v>
      </c>
      <c r="H200" s="18">
        <f t="shared" si="5"/>
        <v>0</v>
      </c>
    </row>
    <row r="201" spans="1:8" x14ac:dyDescent="0.25">
      <c r="A201" s="24" t="s">
        <v>115</v>
      </c>
      <c r="B201" s="25" t="s">
        <v>134</v>
      </c>
      <c r="C201" s="26">
        <v>89.52</v>
      </c>
      <c r="D201" s="32">
        <v>17.891999999999999</v>
      </c>
      <c r="E201" s="22"/>
      <c r="F201" s="22"/>
      <c r="G201" s="18">
        <f t="shared" si="4"/>
        <v>1601.69184</v>
      </c>
      <c r="H201" s="18">
        <f t="shared" si="5"/>
        <v>0</v>
      </c>
    </row>
    <row r="202" spans="1:8" x14ac:dyDescent="0.25">
      <c r="A202" s="24" t="s">
        <v>116</v>
      </c>
      <c r="B202" s="25" t="s">
        <v>134</v>
      </c>
      <c r="C202" s="26">
        <v>98.28</v>
      </c>
      <c r="D202" s="32">
        <v>17.891999999999999</v>
      </c>
      <c r="E202" s="22"/>
      <c r="F202" s="22"/>
      <c r="G202" s="18">
        <f t="shared" si="4"/>
        <v>1758.4257599999999</v>
      </c>
      <c r="H202" s="18">
        <f t="shared" si="5"/>
        <v>0</v>
      </c>
    </row>
    <row r="203" spans="1:8" x14ac:dyDescent="0.25">
      <c r="A203" s="24" t="s">
        <v>117</v>
      </c>
      <c r="B203" s="25" t="s">
        <v>134</v>
      </c>
      <c r="C203" s="26">
        <v>70.8</v>
      </c>
      <c r="D203" s="32">
        <v>17.891999999999999</v>
      </c>
      <c r="E203" s="22"/>
      <c r="F203" s="22"/>
      <c r="G203" s="18">
        <f t="shared" si="4"/>
        <v>1266.7536</v>
      </c>
      <c r="H203" s="18">
        <f t="shared" si="5"/>
        <v>0</v>
      </c>
    </row>
    <row r="204" spans="1:8" x14ac:dyDescent="0.25">
      <c r="A204" s="24" t="s">
        <v>228</v>
      </c>
      <c r="B204" s="25" t="s">
        <v>134</v>
      </c>
      <c r="C204" s="26">
        <v>20.568000000000001</v>
      </c>
      <c r="D204" s="32">
        <v>17.891999999999999</v>
      </c>
      <c r="E204" s="22"/>
      <c r="F204" s="22"/>
      <c r="G204" s="18">
        <f t="shared" si="4"/>
        <v>368.002656</v>
      </c>
      <c r="H204" s="18">
        <f t="shared" si="5"/>
        <v>0</v>
      </c>
    </row>
    <row r="205" spans="1:8" x14ac:dyDescent="0.25">
      <c r="A205" s="24" t="s">
        <v>118</v>
      </c>
      <c r="B205" s="25" t="s">
        <v>134</v>
      </c>
      <c r="C205" s="26">
        <v>82.08</v>
      </c>
      <c r="D205" s="32">
        <v>17.891999999999999</v>
      </c>
      <c r="E205" s="22"/>
      <c r="F205" s="22"/>
      <c r="G205" s="18">
        <f t="shared" si="4"/>
        <v>1468.5753599999998</v>
      </c>
      <c r="H205" s="18">
        <f t="shared" si="5"/>
        <v>0</v>
      </c>
    </row>
    <row r="206" spans="1:8" x14ac:dyDescent="0.25">
      <c r="A206" s="24" t="s">
        <v>119</v>
      </c>
      <c r="B206" s="25" t="s">
        <v>134</v>
      </c>
      <c r="C206" s="26">
        <v>160.19999999999999</v>
      </c>
      <c r="D206" s="32">
        <v>17.891999999999999</v>
      </c>
      <c r="E206" s="22"/>
      <c r="F206" s="22"/>
      <c r="G206" s="18">
        <f t="shared" si="4"/>
        <v>2866.2983999999997</v>
      </c>
      <c r="H206" s="18">
        <f t="shared" si="5"/>
        <v>0</v>
      </c>
    </row>
    <row r="207" spans="1:8" x14ac:dyDescent="0.25">
      <c r="A207" s="24" t="s">
        <v>120</v>
      </c>
      <c r="B207" s="25" t="s">
        <v>134</v>
      </c>
      <c r="C207" s="26">
        <v>14.04</v>
      </c>
      <c r="D207" s="32">
        <v>17.891999999999999</v>
      </c>
      <c r="E207" s="22"/>
      <c r="F207" s="22"/>
      <c r="G207" s="18">
        <f t="shared" si="4"/>
        <v>251.20367999999996</v>
      </c>
      <c r="H207" s="18">
        <f t="shared" si="5"/>
        <v>0</v>
      </c>
    </row>
    <row r="208" spans="1:8" x14ac:dyDescent="0.25">
      <c r="A208" s="24" t="s">
        <v>229</v>
      </c>
      <c r="B208" s="25" t="s">
        <v>134</v>
      </c>
      <c r="C208" s="26">
        <v>65.040000000000006</v>
      </c>
      <c r="D208" s="32">
        <v>19.88</v>
      </c>
      <c r="E208" s="22"/>
      <c r="F208" s="22"/>
      <c r="G208" s="18">
        <f t="shared" si="4"/>
        <v>1292.9952000000001</v>
      </c>
      <c r="H208" s="18">
        <f t="shared" si="5"/>
        <v>0</v>
      </c>
    </row>
    <row r="209" spans="1:8" x14ac:dyDescent="0.25">
      <c r="A209" s="24" t="s">
        <v>122</v>
      </c>
      <c r="B209" s="25" t="s">
        <v>134</v>
      </c>
      <c r="C209" s="26">
        <v>14.64</v>
      </c>
      <c r="D209" s="32">
        <v>17.891999999999999</v>
      </c>
      <c r="E209" s="22"/>
      <c r="F209" s="22"/>
      <c r="G209" s="18">
        <f t="shared" si="4"/>
        <v>261.93887999999998</v>
      </c>
      <c r="H209" s="18">
        <f t="shared" si="5"/>
        <v>0</v>
      </c>
    </row>
    <row r="210" spans="1:8" x14ac:dyDescent="0.25">
      <c r="A210" s="24" t="s">
        <v>121</v>
      </c>
      <c r="B210" s="25" t="s">
        <v>134</v>
      </c>
      <c r="C210" s="26">
        <v>159.36000000000001</v>
      </c>
      <c r="D210" s="32">
        <v>17.891999999999999</v>
      </c>
      <c r="E210" s="22"/>
      <c r="F210" s="22"/>
      <c r="G210" s="18">
        <f t="shared" si="4"/>
        <v>2851.2691200000004</v>
      </c>
      <c r="H210" s="18">
        <f t="shared" si="5"/>
        <v>0</v>
      </c>
    </row>
    <row r="211" spans="1:8" x14ac:dyDescent="0.25">
      <c r="A211" s="24" t="s">
        <v>230</v>
      </c>
      <c r="B211" s="25" t="s">
        <v>138</v>
      </c>
      <c r="C211" s="26">
        <v>864</v>
      </c>
      <c r="D211" s="32">
        <v>0.65839999999999999</v>
      </c>
      <c r="E211" s="22"/>
      <c r="F211" s="22"/>
      <c r="G211" s="18">
        <f t="shared" si="4"/>
        <v>568.85759999999993</v>
      </c>
      <c r="H211" s="18">
        <f t="shared" si="5"/>
        <v>0</v>
      </c>
    </row>
    <row r="212" spans="1:8" x14ac:dyDescent="0.25">
      <c r="A212" s="24" t="s">
        <v>123</v>
      </c>
      <c r="B212" s="25" t="s">
        <v>134</v>
      </c>
      <c r="C212" s="26">
        <v>76.224000000000004</v>
      </c>
      <c r="D212" s="32">
        <v>5.3129999999999997</v>
      </c>
      <c r="E212" s="22"/>
      <c r="F212" s="22"/>
      <c r="G212" s="18">
        <f t="shared" si="4"/>
        <v>404.97811200000001</v>
      </c>
      <c r="H212" s="18">
        <f t="shared" si="5"/>
        <v>0</v>
      </c>
    </row>
    <row r="213" spans="1:8" x14ac:dyDescent="0.25">
      <c r="A213" s="24" t="s">
        <v>231</v>
      </c>
      <c r="B213" s="25" t="s">
        <v>136</v>
      </c>
      <c r="C213" s="26">
        <v>62.88</v>
      </c>
      <c r="D213" s="32">
        <v>0.90269999999999995</v>
      </c>
      <c r="E213" s="22"/>
      <c r="F213" s="22"/>
      <c r="G213" s="18">
        <f t="shared" ref="G213:G226" si="6">+C213*D213</f>
        <v>56.761775999999998</v>
      </c>
      <c r="H213" s="18">
        <f t="shared" ref="H213:H226" si="7">+C213*E213</f>
        <v>0</v>
      </c>
    </row>
    <row r="214" spans="1:8" x14ac:dyDescent="0.25">
      <c r="A214" s="24" t="s">
        <v>124</v>
      </c>
      <c r="B214" s="25" t="s">
        <v>138</v>
      </c>
      <c r="C214" s="26">
        <v>336</v>
      </c>
      <c r="D214" s="32">
        <v>0.60360000000000003</v>
      </c>
      <c r="E214" s="22"/>
      <c r="F214" s="22"/>
      <c r="G214" s="18">
        <f t="shared" si="6"/>
        <v>202.80960000000002</v>
      </c>
      <c r="H214" s="18">
        <f t="shared" si="7"/>
        <v>0</v>
      </c>
    </row>
    <row r="215" spans="1:8" x14ac:dyDescent="0.25">
      <c r="A215" s="24" t="s">
        <v>232</v>
      </c>
      <c r="B215" s="25" t="s">
        <v>138</v>
      </c>
      <c r="C215" s="26">
        <v>115966.48</v>
      </c>
      <c r="D215" s="32">
        <v>0.1832</v>
      </c>
      <c r="E215" s="22"/>
      <c r="F215" s="22"/>
      <c r="G215" s="18">
        <f t="shared" si="6"/>
        <v>21245.059136</v>
      </c>
      <c r="H215" s="18">
        <f t="shared" si="7"/>
        <v>0</v>
      </c>
    </row>
    <row r="216" spans="1:8" x14ac:dyDescent="0.25">
      <c r="A216" s="24" t="s">
        <v>233</v>
      </c>
      <c r="B216" s="25" t="s">
        <v>138</v>
      </c>
      <c r="C216" s="26">
        <v>3619.2</v>
      </c>
      <c r="D216" s="32">
        <v>0.31319999999999998</v>
      </c>
      <c r="E216" s="22"/>
      <c r="F216" s="22"/>
      <c r="G216" s="18">
        <f t="shared" si="6"/>
        <v>1133.5334399999999</v>
      </c>
      <c r="H216" s="18">
        <f t="shared" si="7"/>
        <v>0</v>
      </c>
    </row>
    <row r="217" spans="1:8" x14ac:dyDescent="0.25">
      <c r="A217" s="24" t="s">
        <v>234</v>
      </c>
      <c r="B217" s="25" t="s">
        <v>138</v>
      </c>
      <c r="C217" s="26">
        <v>21744</v>
      </c>
      <c r="D217" s="32">
        <v>0.1678</v>
      </c>
      <c r="E217" s="22"/>
      <c r="F217" s="22"/>
      <c r="G217" s="18">
        <f t="shared" si="6"/>
        <v>3648.6432</v>
      </c>
      <c r="H217" s="18">
        <f t="shared" si="7"/>
        <v>0</v>
      </c>
    </row>
    <row r="218" spans="1:8" x14ac:dyDescent="0.25">
      <c r="A218" s="24" t="s">
        <v>235</v>
      </c>
      <c r="B218" s="25" t="s">
        <v>138</v>
      </c>
      <c r="C218" s="26">
        <v>130248</v>
      </c>
      <c r="D218" s="32">
        <v>0.1832</v>
      </c>
      <c r="E218" s="22"/>
      <c r="F218" s="22"/>
      <c r="G218" s="18">
        <f t="shared" si="6"/>
        <v>23861.4336</v>
      </c>
      <c r="H218" s="18">
        <f t="shared" si="7"/>
        <v>0</v>
      </c>
    </row>
    <row r="219" spans="1:8" x14ac:dyDescent="0.25">
      <c r="A219" s="24" t="s">
        <v>125</v>
      </c>
      <c r="B219" s="25" t="s">
        <v>138</v>
      </c>
      <c r="C219" s="26">
        <v>11112</v>
      </c>
      <c r="D219" s="32">
        <v>0.55889999999999995</v>
      </c>
      <c r="E219" s="22"/>
      <c r="F219" s="22"/>
      <c r="G219" s="18">
        <f t="shared" si="6"/>
        <v>6210.4967999999999</v>
      </c>
      <c r="H219" s="18">
        <f t="shared" si="7"/>
        <v>0</v>
      </c>
    </row>
    <row r="220" spans="1:8" x14ac:dyDescent="0.25">
      <c r="A220" s="24" t="s">
        <v>236</v>
      </c>
      <c r="B220" s="25" t="s">
        <v>138</v>
      </c>
      <c r="C220" s="26">
        <v>24048</v>
      </c>
      <c r="D220" s="32">
        <v>0.1678</v>
      </c>
      <c r="E220" s="22"/>
      <c r="F220" s="22"/>
      <c r="G220" s="18">
        <f t="shared" si="6"/>
        <v>4035.2544000000003</v>
      </c>
      <c r="H220" s="18">
        <f t="shared" si="7"/>
        <v>0</v>
      </c>
    </row>
    <row r="221" spans="1:8" x14ac:dyDescent="0.25">
      <c r="A221" s="24" t="s">
        <v>127</v>
      </c>
      <c r="B221" s="25" t="s">
        <v>134</v>
      </c>
      <c r="C221" s="26">
        <v>320.04000000000002</v>
      </c>
      <c r="D221" s="32">
        <v>1.2024999999999999</v>
      </c>
      <c r="E221" s="22"/>
      <c r="F221" s="22"/>
      <c r="G221" s="18">
        <f t="shared" si="6"/>
        <v>384.84809999999999</v>
      </c>
      <c r="H221" s="18">
        <f t="shared" si="7"/>
        <v>0</v>
      </c>
    </row>
    <row r="222" spans="1:8" x14ac:dyDescent="0.25">
      <c r="A222" s="24" t="s">
        <v>126</v>
      </c>
      <c r="B222" s="25" t="s">
        <v>134</v>
      </c>
      <c r="C222" s="26">
        <v>796.92</v>
      </c>
      <c r="D222" s="32">
        <v>1.5867</v>
      </c>
      <c r="E222" s="22"/>
      <c r="F222" s="22"/>
      <c r="G222" s="18">
        <f t="shared" si="6"/>
        <v>1264.472964</v>
      </c>
      <c r="H222" s="18">
        <f t="shared" si="7"/>
        <v>0</v>
      </c>
    </row>
    <row r="223" spans="1:8" x14ac:dyDescent="0.25">
      <c r="A223" s="24" t="s">
        <v>129</v>
      </c>
      <c r="B223" s="25" t="s">
        <v>134</v>
      </c>
      <c r="C223" s="26">
        <v>95.463999999999999</v>
      </c>
      <c r="D223" s="32">
        <v>1.1759999999999999</v>
      </c>
      <c r="E223" s="22"/>
      <c r="F223" s="22"/>
      <c r="G223" s="18">
        <f t="shared" si="6"/>
        <v>112.26566399999999</v>
      </c>
      <c r="H223" s="18">
        <f t="shared" si="7"/>
        <v>0</v>
      </c>
    </row>
    <row r="224" spans="1:8" x14ac:dyDescent="0.25">
      <c r="A224" s="24" t="s">
        <v>130</v>
      </c>
      <c r="B224" s="25" t="s">
        <v>134</v>
      </c>
      <c r="C224" s="26">
        <v>2.4</v>
      </c>
      <c r="D224" s="32">
        <v>1.105</v>
      </c>
      <c r="E224" s="22"/>
      <c r="F224" s="22"/>
      <c r="G224" s="18">
        <f t="shared" si="6"/>
        <v>2.6519999999999997</v>
      </c>
      <c r="H224" s="18">
        <f t="shared" si="7"/>
        <v>0</v>
      </c>
    </row>
    <row r="225" spans="1:8" x14ac:dyDescent="0.25">
      <c r="A225" s="24" t="s">
        <v>128</v>
      </c>
      <c r="B225" s="25" t="s">
        <v>134</v>
      </c>
      <c r="C225" s="26">
        <v>300.95999999999998</v>
      </c>
      <c r="D225" s="32">
        <v>1.5867</v>
      </c>
      <c r="E225" s="22"/>
      <c r="F225" s="22"/>
      <c r="G225" s="18">
        <f t="shared" si="6"/>
        <v>477.53323199999994</v>
      </c>
      <c r="H225" s="18">
        <f t="shared" si="7"/>
        <v>0</v>
      </c>
    </row>
    <row r="226" spans="1:8" x14ac:dyDescent="0.25">
      <c r="A226" s="24" t="s">
        <v>131</v>
      </c>
      <c r="B226" s="25" t="s">
        <v>138</v>
      </c>
      <c r="C226" s="26">
        <v>620208</v>
      </c>
      <c r="D226" s="32">
        <v>0.19259999999999999</v>
      </c>
      <c r="E226" s="22"/>
      <c r="F226" s="22"/>
      <c r="G226" s="18">
        <f t="shared" si="6"/>
        <v>119452.06079999999</v>
      </c>
      <c r="H226" s="18">
        <f t="shared" si="7"/>
        <v>0</v>
      </c>
    </row>
    <row r="227" spans="1:8" x14ac:dyDescent="0.25">
      <c r="A227" s="34" t="s">
        <v>132</v>
      </c>
      <c r="B227" s="22"/>
      <c r="C227" s="35"/>
      <c r="D227" s="35"/>
      <c r="E227" s="22"/>
      <c r="F227" s="22"/>
      <c r="G227" s="23">
        <f>SUM(G20:G226)</f>
        <v>695882.00269600004</v>
      </c>
      <c r="H227" s="22"/>
    </row>
    <row r="232" spans="1:8" ht="15.75" thickBot="1" x14ac:dyDescent="0.3"/>
    <row r="233" spans="1:8" x14ac:dyDescent="0.25">
      <c r="B233" s="36" t="s">
        <v>237</v>
      </c>
      <c r="C233" s="7"/>
      <c r="D233" s="7"/>
      <c r="E233" s="7"/>
      <c r="F233" s="7"/>
      <c r="G233" s="8"/>
    </row>
    <row r="234" spans="1:8" x14ac:dyDescent="0.25">
      <c r="B234" s="10" t="s">
        <v>238</v>
      </c>
      <c r="C234" s="9"/>
      <c r="D234" s="9"/>
      <c r="E234" s="9"/>
      <c r="F234" s="9"/>
      <c r="G234" s="11"/>
    </row>
    <row r="235" spans="1:8" x14ac:dyDescent="0.25">
      <c r="B235" s="10"/>
      <c r="C235" s="9"/>
      <c r="D235" s="9"/>
      <c r="E235" s="9"/>
      <c r="F235" s="9"/>
      <c r="G235" s="11"/>
    </row>
    <row r="236" spans="1:8" x14ac:dyDescent="0.25">
      <c r="B236" s="10"/>
      <c r="C236" s="9"/>
      <c r="D236" s="9"/>
      <c r="E236" s="9"/>
      <c r="F236" s="9"/>
      <c r="G236" s="11"/>
    </row>
    <row r="237" spans="1:8" ht="15.75" thickBot="1" x14ac:dyDescent="0.3">
      <c r="B237" s="12"/>
      <c r="C237" s="13"/>
      <c r="D237" s="13"/>
      <c r="E237" s="13"/>
      <c r="F237" s="13"/>
      <c r="G237" s="14"/>
    </row>
  </sheetData>
  <sortState ref="A20:D63">
    <sortCondition ref="A20"/>
  </sortState>
  <pageMargins left="0.7" right="0.7" top="0.75" bottom="0.75" header="0.3" footer="0.3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 Fernandez, Francisco</dc:creator>
  <cp:lastModifiedBy>Gonzalez Fernandez, Francisco</cp:lastModifiedBy>
  <cp:lastPrinted>2023-08-14T08:24:11Z</cp:lastPrinted>
  <dcterms:created xsi:type="dcterms:W3CDTF">2023-06-29T08:25:52Z</dcterms:created>
  <dcterms:modified xsi:type="dcterms:W3CDTF">2024-08-07T12:28:57Z</dcterms:modified>
</cp:coreProperties>
</file>